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9家" sheetId="1" r:id="rId1"/>
  </sheets>
  <definedNames>
    <definedName name="_xlnm._FilterDatabase" localSheetId="0" hidden="1">'9家'!$A$2:$J$12</definedName>
  </definedNames>
  <calcPr fullCalcOnLoad="1"/>
</workbook>
</file>

<file path=xl/sharedStrings.xml><?xml version="1.0" encoding="utf-8"?>
<sst xmlns="http://schemas.openxmlformats.org/spreadsheetml/2006/main" count="21" uniqueCount="21">
  <si>
    <t>企业名称</t>
  </si>
  <si>
    <t>符合条件人数（人)</t>
  </si>
  <si>
    <t>泉州永春骏能精细化工有限公司</t>
  </si>
  <si>
    <t>福建长绿食品饮料股份有限公司</t>
  </si>
  <si>
    <t>序号</t>
  </si>
  <si>
    <t>拟补贴金额（元)</t>
  </si>
  <si>
    <t xml:space="preserve">  2024年春节期间一次性稳定就业奖补拟发放情况表</t>
  </si>
  <si>
    <t>2024年2月用电量（千瓦时）</t>
  </si>
  <si>
    <t>2024年1月用电量（千瓦时）</t>
  </si>
  <si>
    <t>永春昌林瓷业有限公司</t>
  </si>
  <si>
    <t>泉州永春梅源工艺品有限公司</t>
  </si>
  <si>
    <t>福建翰达流体控制设备有限公司</t>
  </si>
  <si>
    <t>泉州市君合羊毛针织有限公司</t>
  </si>
  <si>
    <t>福建固力狮实业有限公司</t>
  </si>
  <si>
    <t>合  计：大写人民币贰拾捌万肆仟元整</t>
  </si>
  <si>
    <t>泉州伟浩晶饰有限公司</t>
  </si>
  <si>
    <t>泉州市金草生物技术有限公司</t>
  </si>
  <si>
    <t>2024年1月失业保险参保人数（人）</t>
  </si>
  <si>
    <t>2024年2月失业保险参保人数（人）</t>
  </si>
  <si>
    <t>1-2月减员率（%）</t>
  </si>
  <si>
    <t>2024年2月用电量/2024年1月用电量比例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</si>
</sst>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  <numFmt numFmtId="179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9" xfId="40" applyFont="1" applyFill="1" applyBorder="1" applyAlignment="1">
      <alignment horizontal="center" vertical="center" wrapText="1"/>
      <protection/>
    </xf>
    <xf numFmtId="178" fontId="48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57" fontId="37" fillId="0" borderId="10" xfId="0" applyNumberFormat="1" applyFont="1" applyFill="1" applyBorder="1" applyAlignment="1">
      <alignment vertical="center" wrapText="1"/>
    </xf>
    <xf numFmtId="57" fontId="37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49" fillId="0" borderId="10" xfId="40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78" fontId="49" fillId="0" borderId="10" xfId="0" applyNumberFormat="1" applyFont="1" applyFill="1" applyBorder="1" applyAlignment="1">
      <alignment horizontal="center" vertical="center"/>
    </xf>
    <xf numFmtId="0" fontId="50" fillId="0" borderId="10" xfId="40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178" fontId="51" fillId="0" borderId="10" xfId="0" applyNumberFormat="1" applyFont="1" applyBorder="1" applyAlignment="1">
      <alignment horizontal="center" vertical="center" wrapText="1"/>
    </xf>
    <xf numFmtId="178" fontId="51" fillId="0" borderId="11" xfId="0" applyNumberFormat="1" applyFont="1" applyBorder="1" applyAlignment="1">
      <alignment horizontal="center" vertical="center" wrapText="1"/>
    </xf>
    <xf numFmtId="10" fontId="37" fillId="0" borderId="10" xfId="0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" fillId="0" borderId="14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K3" sqref="K3"/>
    </sheetView>
  </sheetViews>
  <sheetFormatPr defaultColWidth="9.00390625" defaultRowHeight="15"/>
  <cols>
    <col min="1" max="1" width="5.421875" style="0" customWidth="1"/>
    <col min="2" max="2" width="27.57421875" style="0" customWidth="1"/>
    <col min="3" max="3" width="15.57421875" style="0" customWidth="1"/>
    <col min="4" max="4" width="14.7109375" style="0" customWidth="1"/>
    <col min="5" max="5" width="14.57421875" style="6" customWidth="1"/>
    <col min="6" max="6" width="10.140625" style="0" customWidth="1"/>
    <col min="7" max="7" width="9.421875" style="0" customWidth="1"/>
    <col min="8" max="8" width="8.7109375" style="0" customWidth="1"/>
    <col min="9" max="9" width="11.28125" style="3" customWidth="1"/>
    <col min="10" max="10" width="11.8515625" style="3" customWidth="1"/>
    <col min="11" max="11" width="9.00390625" style="0" customWidth="1"/>
    <col min="12" max="12" width="12.7109375" style="0" bestFit="1" customWidth="1"/>
  </cols>
  <sheetData>
    <row r="1" spans="1:10" ht="45.7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75" customHeight="1">
      <c r="A2" s="1" t="s">
        <v>4</v>
      </c>
      <c r="B2" s="1" t="s">
        <v>0</v>
      </c>
      <c r="C2" s="4" t="s">
        <v>8</v>
      </c>
      <c r="D2" s="4" t="s">
        <v>7</v>
      </c>
      <c r="E2" s="16" t="s">
        <v>20</v>
      </c>
      <c r="F2" s="5" t="s">
        <v>17</v>
      </c>
      <c r="G2" s="5" t="s">
        <v>18</v>
      </c>
      <c r="H2" s="4" t="s">
        <v>19</v>
      </c>
      <c r="I2" s="2" t="s">
        <v>1</v>
      </c>
      <c r="J2" s="2" t="s">
        <v>5</v>
      </c>
    </row>
    <row r="3" spans="1:10" ht="27.75" customHeight="1">
      <c r="A3" s="7">
        <v>1</v>
      </c>
      <c r="B3" s="7" t="s">
        <v>15</v>
      </c>
      <c r="C3" s="8">
        <v>1260758</v>
      </c>
      <c r="D3" s="8">
        <v>1156360</v>
      </c>
      <c r="E3" s="9">
        <f aca="true" t="shared" si="0" ref="E3:E11">D3/C3</f>
        <v>0.9171942593265321</v>
      </c>
      <c r="F3" s="8">
        <v>21</v>
      </c>
      <c r="G3" s="8">
        <v>21</v>
      </c>
      <c r="H3" s="9">
        <f aca="true" t="shared" si="1" ref="H3:H11">(F3-G3)/F3</f>
        <v>0</v>
      </c>
      <c r="I3" s="10">
        <v>20</v>
      </c>
      <c r="J3" s="10">
        <f aca="true" t="shared" si="2" ref="J3:J11">I3*1000</f>
        <v>20000</v>
      </c>
    </row>
    <row r="4" spans="1:10" ht="24.75" customHeight="1">
      <c r="A4" s="7">
        <v>2</v>
      </c>
      <c r="B4" s="8" t="s">
        <v>2</v>
      </c>
      <c r="C4" s="8">
        <v>8596.84</v>
      </c>
      <c r="D4" s="8">
        <v>6078.32</v>
      </c>
      <c r="E4" s="9">
        <f t="shared" si="0"/>
        <v>0.707041191879807</v>
      </c>
      <c r="F4" s="8">
        <v>7</v>
      </c>
      <c r="G4" s="8">
        <v>7</v>
      </c>
      <c r="H4" s="9">
        <f t="shared" si="1"/>
        <v>0</v>
      </c>
      <c r="I4" s="10">
        <v>7</v>
      </c>
      <c r="J4" s="10">
        <f t="shared" si="2"/>
        <v>7000</v>
      </c>
    </row>
    <row r="5" spans="1:10" ht="24.75" customHeight="1">
      <c r="A5" s="7">
        <v>3</v>
      </c>
      <c r="B5" s="7" t="s">
        <v>16</v>
      </c>
      <c r="C5" s="8">
        <v>116206</v>
      </c>
      <c r="D5" s="8">
        <v>115109</v>
      </c>
      <c r="E5" s="9">
        <f t="shared" si="0"/>
        <v>0.9905598678209386</v>
      </c>
      <c r="F5" s="8">
        <v>36</v>
      </c>
      <c r="G5" s="8">
        <v>36</v>
      </c>
      <c r="H5" s="9">
        <f t="shared" si="1"/>
        <v>0</v>
      </c>
      <c r="I5" s="10">
        <v>35</v>
      </c>
      <c r="J5" s="10">
        <f t="shared" si="2"/>
        <v>35000</v>
      </c>
    </row>
    <row r="6" spans="1:10" ht="24.75" customHeight="1">
      <c r="A6" s="7">
        <v>4</v>
      </c>
      <c r="B6" s="8" t="s">
        <v>3</v>
      </c>
      <c r="C6" s="8">
        <v>118334</v>
      </c>
      <c r="D6" s="8">
        <v>94066</v>
      </c>
      <c r="E6" s="9">
        <f t="shared" si="0"/>
        <v>0.7949194652424494</v>
      </c>
      <c r="F6" s="8">
        <v>27</v>
      </c>
      <c r="G6" s="8">
        <v>27</v>
      </c>
      <c r="H6" s="9">
        <f t="shared" si="1"/>
        <v>0</v>
      </c>
      <c r="I6" s="11">
        <v>19</v>
      </c>
      <c r="J6" s="10">
        <f t="shared" si="2"/>
        <v>19000</v>
      </c>
    </row>
    <row r="7" spans="1:10" ht="24.75" customHeight="1">
      <c r="A7" s="7">
        <v>5</v>
      </c>
      <c r="B7" s="12" t="s">
        <v>9</v>
      </c>
      <c r="C7" s="8">
        <v>69648</v>
      </c>
      <c r="D7" s="8">
        <v>128874</v>
      </c>
      <c r="E7" s="9">
        <f t="shared" si="0"/>
        <v>1.8503618194348725</v>
      </c>
      <c r="F7" s="8">
        <v>118</v>
      </c>
      <c r="G7" s="8">
        <v>122</v>
      </c>
      <c r="H7" s="9">
        <f t="shared" si="1"/>
        <v>-0.03389830508474576</v>
      </c>
      <c r="I7" s="10">
        <v>118</v>
      </c>
      <c r="J7" s="10">
        <f t="shared" si="2"/>
        <v>118000</v>
      </c>
    </row>
    <row r="8" spans="1:10" ht="24.75" customHeight="1">
      <c r="A8" s="7">
        <v>6</v>
      </c>
      <c r="B8" s="8" t="s">
        <v>10</v>
      </c>
      <c r="C8" s="8">
        <v>9994</v>
      </c>
      <c r="D8" s="8">
        <v>9335</v>
      </c>
      <c r="E8" s="9">
        <f t="shared" si="0"/>
        <v>0.934060436261757</v>
      </c>
      <c r="F8" s="8">
        <v>12</v>
      </c>
      <c r="G8" s="8">
        <v>12</v>
      </c>
      <c r="H8" s="9">
        <f t="shared" si="1"/>
        <v>0</v>
      </c>
      <c r="I8" s="10">
        <v>12</v>
      </c>
      <c r="J8" s="10">
        <f t="shared" si="2"/>
        <v>12000</v>
      </c>
    </row>
    <row r="9" spans="1:10" ht="24.75" customHeight="1">
      <c r="A9" s="7">
        <v>7</v>
      </c>
      <c r="B9" s="13" t="s">
        <v>11</v>
      </c>
      <c r="C9" s="8">
        <v>16138</v>
      </c>
      <c r="D9" s="8">
        <v>13172</v>
      </c>
      <c r="E9" s="9">
        <f t="shared" si="0"/>
        <v>0.8162101871359524</v>
      </c>
      <c r="F9" s="8">
        <v>48</v>
      </c>
      <c r="G9" s="8">
        <v>47</v>
      </c>
      <c r="H9" s="9">
        <f t="shared" si="1"/>
        <v>0.020833333333333332</v>
      </c>
      <c r="I9" s="10">
        <v>44</v>
      </c>
      <c r="J9" s="10">
        <f t="shared" si="2"/>
        <v>44000</v>
      </c>
    </row>
    <row r="10" spans="1:10" ht="29.25" customHeight="1">
      <c r="A10" s="7">
        <v>8</v>
      </c>
      <c r="B10" s="7" t="s">
        <v>12</v>
      </c>
      <c r="C10" s="8">
        <v>35125</v>
      </c>
      <c r="D10" s="8">
        <v>28243</v>
      </c>
      <c r="E10" s="9">
        <f t="shared" si="0"/>
        <v>0.8040711743772242</v>
      </c>
      <c r="F10" s="8">
        <v>11</v>
      </c>
      <c r="G10" s="8">
        <v>11</v>
      </c>
      <c r="H10" s="9">
        <f t="shared" si="1"/>
        <v>0</v>
      </c>
      <c r="I10" s="11">
        <v>10</v>
      </c>
      <c r="J10" s="10">
        <f t="shared" si="2"/>
        <v>10000</v>
      </c>
    </row>
    <row r="11" spans="1:10" ht="24.75" customHeight="1">
      <c r="A11" s="7">
        <v>9</v>
      </c>
      <c r="B11" s="7" t="s">
        <v>13</v>
      </c>
      <c r="C11" s="8">
        <v>44974</v>
      </c>
      <c r="D11" s="8">
        <v>86104</v>
      </c>
      <c r="E11" s="9">
        <f t="shared" si="0"/>
        <v>1.914528394183306</v>
      </c>
      <c r="F11" s="8">
        <v>28</v>
      </c>
      <c r="G11" s="8">
        <v>27</v>
      </c>
      <c r="H11" s="9">
        <f t="shared" si="1"/>
        <v>0.03571428571428571</v>
      </c>
      <c r="I11" s="11">
        <v>19</v>
      </c>
      <c r="J11" s="10">
        <f t="shared" si="2"/>
        <v>19000</v>
      </c>
    </row>
    <row r="12" spans="1:10" ht="27" customHeight="1">
      <c r="A12" s="17" t="s">
        <v>14</v>
      </c>
      <c r="B12" s="18"/>
      <c r="C12" s="18"/>
      <c r="D12" s="18"/>
      <c r="E12" s="18"/>
      <c r="F12" s="18"/>
      <c r="G12" s="18"/>
      <c r="H12" s="18"/>
      <c r="I12" s="14">
        <f>SUM(I3:I11)</f>
        <v>284</v>
      </c>
      <c r="J12" s="15">
        <f>SUM(J3:J11)</f>
        <v>284000</v>
      </c>
    </row>
  </sheetData>
  <sheetProtection/>
  <autoFilter ref="A2:J12"/>
  <mergeCells count="2">
    <mergeCell ref="A12:H12"/>
    <mergeCell ref="A1:J1"/>
  </mergeCells>
  <printOptions/>
  <pageMargins left="0.57" right="0.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2024-04-28T03:31:13Z</cp:lastPrinted>
  <dcterms:created xsi:type="dcterms:W3CDTF">2023-02-21T08:49:00Z</dcterms:created>
  <dcterms:modified xsi:type="dcterms:W3CDTF">2024-04-28T03:31:22Z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7995B696CA6146A58C8CDA792384ED2E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