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 tabRatio="616" activeTab="1"/>
  </bookViews>
  <sheets>
    <sheet name="造林补助资金一览表" sheetId="9" r:id="rId1"/>
    <sheet name="森林抚育补助资金一览表" sheetId="10" r:id="rId2"/>
  </sheets>
  <definedNames>
    <definedName name="_xlnm._FilterDatabase" localSheetId="0" hidden="1">造林补助资金一览表!$A$5:$P$78</definedName>
    <definedName name="_xlnm._FilterDatabase" localSheetId="1" hidden="1">森林抚育补助资金一览表!$A$3:$O$95</definedName>
    <definedName name="_xlnm.Print_Titles" localSheetId="0">造林补助资金一览表!$3:$5</definedName>
    <definedName name="_xlnm.Print_Titles" localSheetId="1">森林抚育补助资金一览表!$3:$3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<sst xmlns="http://schemas.openxmlformats.org/spreadsheetml/2006/main" count="1481" uniqueCount="340">
  <si>
    <t>附件1</t>
  </si>
  <si>
    <t>2025年度植树造林拟补助资金一览表</t>
  </si>
  <si>
    <t>乡镇、场</t>
  </si>
  <si>
    <t>地块编号</t>
  </si>
  <si>
    <t>村（工区）</t>
  </si>
  <si>
    <t>林班</t>
  </si>
  <si>
    <t>大班</t>
  </si>
  <si>
    <t>小班</t>
  </si>
  <si>
    <t>业主（单位）名称</t>
  </si>
  <si>
    <t>自查合格面积
（亩）</t>
  </si>
  <si>
    <t>造林类型</t>
  </si>
  <si>
    <t>工程类型</t>
  </si>
  <si>
    <t>造林树种</t>
  </si>
  <si>
    <t>造林密度
(株/亩)</t>
  </si>
  <si>
    <t>成活率（%）</t>
  </si>
  <si>
    <t>补助标准（元/亩）</t>
  </si>
  <si>
    <t>补助金额（元）</t>
  </si>
  <si>
    <t>备注</t>
  </si>
  <si>
    <t>一都镇</t>
  </si>
  <si>
    <t>光山村</t>
  </si>
  <si>
    <t>003</t>
  </si>
  <si>
    <t>16</t>
  </si>
  <si>
    <t>080</t>
  </si>
  <si>
    <t>苏再生</t>
  </si>
  <si>
    <t>人工更新</t>
  </si>
  <si>
    <t>其他造林</t>
  </si>
  <si>
    <t>10杉木</t>
  </si>
  <si>
    <t>黄沙村</t>
  </si>
  <si>
    <t>032</t>
  </si>
  <si>
    <t>14</t>
  </si>
  <si>
    <t>010,020</t>
  </si>
  <si>
    <t>6杉木4木荷</t>
  </si>
  <si>
    <t>01</t>
  </si>
  <si>
    <t>030</t>
  </si>
  <si>
    <t>王兴连</t>
  </si>
  <si>
    <t>11</t>
  </si>
  <si>
    <t>040</t>
  </si>
  <si>
    <t>苏大云</t>
  </si>
  <si>
    <t>090</t>
  </si>
  <si>
    <t>12</t>
  </si>
  <si>
    <t>010</t>
  </si>
  <si>
    <t>黄沙村二组</t>
  </si>
  <si>
    <t>020</t>
  </si>
  <si>
    <t>苏正平</t>
  </si>
  <si>
    <t>033</t>
  </si>
  <si>
    <t>07</t>
  </si>
  <si>
    <t>汪新曲</t>
  </si>
  <si>
    <t>09</t>
  </si>
  <si>
    <t>050</t>
  </si>
  <si>
    <t>郭金书</t>
  </si>
  <si>
    <t>4木荷4米槠2火力楠</t>
  </si>
  <si>
    <t>黄田村</t>
  </si>
  <si>
    <t>013</t>
  </si>
  <si>
    <t>02</t>
  </si>
  <si>
    <t>100,110</t>
  </si>
  <si>
    <t>曾成仕</t>
  </si>
  <si>
    <t>08</t>
  </si>
  <si>
    <t>曾令添</t>
  </si>
  <si>
    <t>050(1)</t>
  </si>
  <si>
    <t>曾令贤</t>
  </si>
  <si>
    <t>南阳村</t>
  </si>
  <si>
    <t>10</t>
  </si>
  <si>
    <t>肖两有</t>
  </si>
  <si>
    <t>珍贵树种造林</t>
  </si>
  <si>
    <t>6米槠2木荷2檫木</t>
  </si>
  <si>
    <t>三岭村</t>
  </si>
  <si>
    <t>036</t>
  </si>
  <si>
    <t>曾振兴</t>
  </si>
  <si>
    <t>吴殊村</t>
  </si>
  <si>
    <t>018</t>
  </si>
  <si>
    <t>陈家速</t>
  </si>
  <si>
    <t>仙阳村</t>
  </si>
  <si>
    <t>022</t>
  </si>
  <si>
    <t>曾令电</t>
  </si>
  <si>
    <t>曾连庆</t>
  </si>
  <si>
    <t>仙友村</t>
  </si>
  <si>
    <t>007</t>
  </si>
  <si>
    <t>林起生</t>
  </si>
  <si>
    <t>080(1)</t>
  </si>
  <si>
    <t>林起孟</t>
  </si>
  <si>
    <t>陈进</t>
  </si>
  <si>
    <t>10米槠</t>
  </si>
  <si>
    <t>011</t>
  </si>
  <si>
    <t>6米槠2木荷2福建柏</t>
  </si>
  <si>
    <t>06</t>
  </si>
  <si>
    <t>肖聪明</t>
  </si>
  <si>
    <t>13</t>
  </si>
  <si>
    <t>黄宗水</t>
  </si>
  <si>
    <t>020,030</t>
  </si>
  <si>
    <t>黄连永</t>
  </si>
  <si>
    <t>黄宗玺</t>
  </si>
  <si>
    <t>横口乡</t>
  </si>
  <si>
    <t>福德村</t>
  </si>
  <si>
    <t>017</t>
  </si>
  <si>
    <t>04</t>
  </si>
  <si>
    <t>040、070</t>
  </si>
  <si>
    <t>黄辉煌</t>
  </si>
  <si>
    <t>其他迹地造林</t>
  </si>
  <si>
    <t>其他造林更新</t>
  </si>
  <si>
    <t>10杉</t>
  </si>
  <si>
    <t>玉斗镇</t>
  </si>
  <si>
    <t>云台村</t>
  </si>
  <si>
    <t>9</t>
  </si>
  <si>
    <t>许明言</t>
  </si>
  <si>
    <t>植树造林</t>
  </si>
  <si>
    <t>人工造林更新</t>
  </si>
  <si>
    <t>桂洋镇</t>
  </si>
  <si>
    <t>金沙村</t>
  </si>
  <si>
    <t>2</t>
  </si>
  <si>
    <t>1</t>
  </si>
  <si>
    <t>永春县桂洋林场</t>
  </si>
  <si>
    <t>采伐迹地造林</t>
  </si>
  <si>
    <t>10油茶</t>
  </si>
  <si>
    <t>中标金额低于补助金额，按中标金额给予补助</t>
  </si>
  <si>
    <t>3</t>
  </si>
  <si>
    <t>18</t>
  </si>
  <si>
    <t>林建全</t>
  </si>
  <si>
    <t>6杉4木荷</t>
  </si>
  <si>
    <t>9、34</t>
  </si>
  <si>
    <t>6杉4枫香</t>
  </si>
  <si>
    <t>桂洋村</t>
  </si>
  <si>
    <t>林庆安</t>
  </si>
  <si>
    <t>苏坑镇</t>
  </si>
  <si>
    <t>001</t>
  </si>
  <si>
    <t>东坑村</t>
  </si>
  <si>
    <t>120</t>
  </si>
  <si>
    <t>王德露</t>
  </si>
  <si>
    <t>其它迹地造林</t>
  </si>
  <si>
    <t>3香樟3闽楠3红花木荷1建柏</t>
  </si>
  <si>
    <t>蓬壶镇</t>
  </si>
  <si>
    <t>鹏溪村</t>
  </si>
  <si>
    <t>021</t>
  </si>
  <si>
    <t>苏锦溪</t>
  </si>
  <si>
    <t>丰产油茶林</t>
  </si>
  <si>
    <t>高峰村</t>
  </si>
  <si>
    <t>05</t>
  </si>
  <si>
    <t>永春县蓬壶镇高峰村村民委员会</t>
  </si>
  <si>
    <t>7枫香3木荷</t>
  </si>
  <si>
    <t>达埔镇</t>
  </si>
  <si>
    <t>溪源村</t>
  </si>
  <si>
    <t>张再兴</t>
  </si>
  <si>
    <t>松林改造提升</t>
  </si>
  <si>
    <t>6枫香4木荷</t>
  </si>
  <si>
    <t>010.050</t>
  </si>
  <si>
    <t>延寿村</t>
  </si>
  <si>
    <t>002</t>
  </si>
  <si>
    <t>010.040.120</t>
  </si>
  <si>
    <t>达山村</t>
  </si>
  <si>
    <t>130.150</t>
  </si>
  <si>
    <t>王金才</t>
  </si>
  <si>
    <t>060</t>
  </si>
  <si>
    <t>19</t>
  </si>
  <si>
    <t>030.040</t>
  </si>
  <si>
    <t>乌石村</t>
  </si>
  <si>
    <t>014</t>
  </si>
  <si>
    <t>林国记</t>
  </si>
  <si>
    <t>6杉木3枫香1木荷</t>
  </si>
  <si>
    <t>015</t>
  </si>
  <si>
    <t>010.020.030</t>
  </si>
  <si>
    <t>020.080.100</t>
  </si>
  <si>
    <t>8枫香2木荷</t>
  </si>
  <si>
    <t>大吕林场</t>
  </si>
  <si>
    <t>016</t>
  </si>
  <si>
    <t>03</t>
  </si>
  <si>
    <t>永春县达埔镇社会事务服务中心</t>
  </si>
  <si>
    <t>人工造林</t>
  </si>
  <si>
    <t>070</t>
  </si>
  <si>
    <t>060.120.130</t>
  </si>
  <si>
    <t>狮峰村</t>
  </si>
  <si>
    <t>110.120</t>
  </si>
  <si>
    <t>林政忠</t>
  </si>
  <si>
    <t>5枫香5木荷</t>
  </si>
  <si>
    <t>介福乡</t>
  </si>
  <si>
    <t>福东村</t>
  </si>
  <si>
    <t>004</t>
  </si>
  <si>
    <t>15</t>
  </si>
  <si>
    <t>林华新</t>
  </si>
  <si>
    <t>红花大果油茶</t>
  </si>
  <si>
    <t>外山乡</t>
  </si>
  <si>
    <t>云峰村</t>
  </si>
  <si>
    <t>008</t>
  </si>
  <si>
    <t>03、05、05</t>
  </si>
  <si>
    <t>030、010、020</t>
  </si>
  <si>
    <t>林登科</t>
  </si>
  <si>
    <t>油茶（灌木类）</t>
  </si>
  <si>
    <t>油茶</t>
  </si>
  <si>
    <t>湖洋镇</t>
  </si>
  <si>
    <t>溪西村</t>
  </si>
  <si>
    <t>037</t>
  </si>
  <si>
    <t>010、030</t>
  </si>
  <si>
    <t>溪西村村民委员会</t>
  </si>
  <si>
    <t>珍贵用材树种造林</t>
  </si>
  <si>
    <t>6杉木4福建柏</t>
  </si>
  <si>
    <t>035</t>
  </si>
  <si>
    <t>030、040、050</t>
  </si>
  <si>
    <t>020、030</t>
  </si>
  <si>
    <t>永春牛姆林保护区</t>
  </si>
  <si>
    <t>前进工区</t>
  </si>
  <si>
    <t>松林采伐补植</t>
  </si>
  <si>
    <t>10青钱柳</t>
  </si>
  <si>
    <t>该项目为松林采伐补植造林，总实施面积为307亩，造林补植7700株，按零星造林42株/亩折算补助面积，总投入资208453元，其中单位自筹资76800元，申请补助资金为131653元。</t>
  </si>
  <si>
    <t>4</t>
  </si>
  <si>
    <t>7</t>
  </si>
  <si>
    <t>永春县永绿林业有限公司</t>
  </si>
  <si>
    <t>张埔村</t>
  </si>
  <si>
    <t>010、020、030、040、060、080</t>
  </si>
  <si>
    <t>红粉佳人、小叶紫薇、黄花风铃木</t>
  </si>
  <si>
    <t>该项目为桃城镇外坵山造林绿化项目，总实施面积为65亩，总投入资430917元，其中单位自筹资91447元，申请补助资金为360000元。</t>
  </si>
  <si>
    <t>附件2</t>
  </si>
  <si>
    <t>2025年度森林抚育拟补助资金一览表</t>
  </si>
  <si>
    <t>乡镇场</t>
  </si>
  <si>
    <t>树种组成</t>
  </si>
  <si>
    <t>抚育方式</t>
  </si>
  <si>
    <t>鲁山村</t>
  </si>
  <si>
    <t>冯青山</t>
  </si>
  <si>
    <t>023</t>
  </si>
  <si>
    <t>省级重点区域林相改善</t>
  </si>
  <si>
    <t>4米槠4木荷
2闽楠</t>
  </si>
  <si>
    <t>全面割灌除草，施用复合肥25kg/亩</t>
  </si>
  <si>
    <t>苏清建</t>
  </si>
  <si>
    <t>038</t>
  </si>
  <si>
    <t>010、020</t>
  </si>
  <si>
    <t>林连春</t>
  </si>
  <si>
    <t>13-3-2.4.5.6.9.12.13.14；13-4-3.13.031</t>
  </si>
  <si>
    <t>森林抚育</t>
  </si>
  <si>
    <t>全面割灌除草</t>
  </si>
  <si>
    <t>茂春村</t>
  </si>
  <si>
    <t>徐福进</t>
  </si>
  <si>
    <t>永春县美格家庭农场</t>
  </si>
  <si>
    <t>2-8-5、8；15-2-8</t>
  </si>
  <si>
    <t>林清渊</t>
  </si>
  <si>
    <t>12、13</t>
  </si>
  <si>
    <t>吾峰镇</t>
  </si>
  <si>
    <t>吾顶村</t>
  </si>
  <si>
    <t>李正尧</t>
  </si>
  <si>
    <t>抚育间伐</t>
  </si>
  <si>
    <t>9阔1马</t>
  </si>
  <si>
    <t>卫生伐</t>
  </si>
  <si>
    <t>6阔2马2杉</t>
  </si>
  <si>
    <t>石鼓镇</t>
  </si>
  <si>
    <t>卿园村</t>
  </si>
  <si>
    <t>石鼓镇人民政府</t>
  </si>
  <si>
    <t>防治性采伐</t>
  </si>
  <si>
    <t>7阔3马</t>
  </si>
  <si>
    <t>8阔2马</t>
  </si>
  <si>
    <t>7杉3马</t>
  </si>
  <si>
    <t>桃场社区</t>
  </si>
  <si>
    <t>8阔2火炬松</t>
  </si>
  <si>
    <t>6阔4马</t>
  </si>
  <si>
    <t>五里街镇</t>
  </si>
  <si>
    <t>蒋溪村</t>
  </si>
  <si>
    <t>永春县五里街镇人民政府</t>
  </si>
  <si>
    <t>开展松林抚育间伐、伐除所有松木，山场未开路</t>
  </si>
  <si>
    <t>6马4阔</t>
  </si>
  <si>
    <t>6杉4马</t>
  </si>
  <si>
    <t>020、070</t>
  </si>
  <si>
    <t>吾边村</t>
  </si>
  <si>
    <t>郭建荣</t>
  </si>
  <si>
    <t>吾东村</t>
  </si>
  <si>
    <t>李建新</t>
  </si>
  <si>
    <t>蔡志锋</t>
  </si>
  <si>
    <t>东平镇</t>
  </si>
  <si>
    <t>东山村</t>
  </si>
  <si>
    <t>李木水</t>
  </si>
  <si>
    <t>03、04、05</t>
  </si>
  <si>
    <t>020/010、030、040、050、060、080、090/050、060、070、080</t>
  </si>
  <si>
    <t>5杉5枫香</t>
  </si>
  <si>
    <t>割灌除草（含桉树除萌）</t>
  </si>
  <si>
    <t>10、11</t>
  </si>
  <si>
    <t>010、020、050；070</t>
  </si>
  <si>
    <t>李明星</t>
  </si>
  <si>
    <t>5杉5福建柏</t>
  </si>
  <si>
    <t>东关镇</t>
  </si>
  <si>
    <t>北硿社区</t>
  </si>
  <si>
    <r>
      <rPr>
        <sz val="10"/>
        <rFont val="宋体"/>
        <charset val="0"/>
      </rPr>
      <t>040</t>
    </r>
    <r>
      <rPr>
        <sz val="10"/>
        <rFont val="宋体"/>
        <charset val="134"/>
      </rPr>
      <t>、</t>
    </r>
    <r>
      <rPr>
        <sz val="10"/>
        <rFont val="宋体"/>
        <charset val="0"/>
      </rPr>
      <t>050</t>
    </r>
  </si>
  <si>
    <t>水源地森林抚育（桉树退出）</t>
  </si>
  <si>
    <r>
      <rPr>
        <sz val="10"/>
        <rFont val="宋体"/>
        <charset val="0"/>
      </rPr>
      <t>5</t>
    </r>
    <r>
      <rPr>
        <sz val="10"/>
        <rFont val="宋体"/>
        <charset val="134"/>
      </rPr>
      <t>杉木</t>
    </r>
    <r>
      <rPr>
        <sz val="10"/>
        <rFont val="宋体"/>
        <charset val="0"/>
      </rPr>
      <t>5</t>
    </r>
    <r>
      <rPr>
        <sz val="10"/>
        <rFont val="宋体"/>
        <charset val="134"/>
      </rPr>
      <t>闽楠</t>
    </r>
  </si>
  <si>
    <t>割灌除草+桉树除萌</t>
  </si>
  <si>
    <r>
      <rPr>
        <sz val="10"/>
        <rFont val="宋体"/>
        <charset val="0"/>
      </rPr>
      <t>030</t>
    </r>
    <r>
      <rPr>
        <sz val="10"/>
        <rFont val="宋体"/>
        <charset val="134"/>
      </rPr>
      <t>、</t>
    </r>
    <r>
      <rPr>
        <sz val="10"/>
        <rFont val="宋体"/>
        <charset val="0"/>
      </rPr>
      <t>130</t>
    </r>
  </si>
  <si>
    <t>09；13</t>
  </si>
  <si>
    <r>
      <rPr>
        <sz val="10"/>
        <rFont val="宋体"/>
        <charset val="0"/>
      </rPr>
      <t>060</t>
    </r>
    <r>
      <rPr>
        <sz val="10"/>
        <rFont val="宋体"/>
        <charset val="134"/>
      </rPr>
      <t>；</t>
    </r>
    <r>
      <rPr>
        <sz val="10"/>
        <rFont val="宋体"/>
        <charset val="0"/>
      </rPr>
      <t>050</t>
    </r>
    <r>
      <rPr>
        <sz val="10"/>
        <rFont val="宋体"/>
        <charset val="134"/>
      </rPr>
      <t>、</t>
    </r>
    <r>
      <rPr>
        <sz val="10"/>
        <rFont val="宋体"/>
        <charset val="0"/>
      </rPr>
      <t>060</t>
    </r>
  </si>
  <si>
    <r>
      <rPr>
        <sz val="10"/>
        <rFont val="宋体"/>
        <charset val="0"/>
      </rPr>
      <t>020</t>
    </r>
    <r>
      <rPr>
        <sz val="10"/>
        <rFont val="宋体"/>
        <charset val="134"/>
      </rPr>
      <t>、</t>
    </r>
    <r>
      <rPr>
        <sz val="10"/>
        <rFont val="宋体"/>
        <charset val="0"/>
      </rPr>
      <t>030</t>
    </r>
  </si>
  <si>
    <r>
      <rPr>
        <sz val="10"/>
        <rFont val="宋体"/>
        <charset val="0"/>
      </rPr>
      <t>11</t>
    </r>
    <r>
      <rPr>
        <sz val="10"/>
        <rFont val="宋体"/>
        <charset val="134"/>
      </rPr>
      <t>；</t>
    </r>
    <r>
      <rPr>
        <sz val="10"/>
        <rFont val="宋体"/>
        <charset val="0"/>
      </rPr>
      <t>15</t>
    </r>
  </si>
  <si>
    <r>
      <rPr>
        <sz val="10"/>
        <rFont val="宋体"/>
        <charset val="0"/>
      </rPr>
      <t>040</t>
    </r>
    <r>
      <rPr>
        <sz val="10"/>
        <rFont val="宋体"/>
        <charset val="134"/>
      </rPr>
      <t>；</t>
    </r>
    <r>
      <rPr>
        <sz val="10"/>
        <rFont val="宋体"/>
        <charset val="0"/>
      </rPr>
      <t>070</t>
    </r>
  </si>
  <si>
    <t>内碧村</t>
  </si>
  <si>
    <t>005</t>
  </si>
  <si>
    <t>05；06</t>
  </si>
  <si>
    <r>
      <rPr>
        <sz val="10"/>
        <rFont val="宋体"/>
        <charset val="0"/>
      </rPr>
      <t>010</t>
    </r>
    <r>
      <rPr>
        <sz val="10"/>
        <rFont val="宋体"/>
        <charset val="134"/>
      </rPr>
      <t>、</t>
    </r>
    <r>
      <rPr>
        <sz val="10"/>
        <rFont val="宋体"/>
        <charset val="0"/>
      </rPr>
      <t>060</t>
    </r>
    <r>
      <rPr>
        <sz val="10"/>
        <rFont val="宋体"/>
        <charset val="134"/>
      </rPr>
      <t>、</t>
    </r>
    <r>
      <rPr>
        <sz val="10"/>
        <rFont val="宋体"/>
        <charset val="0"/>
      </rPr>
      <t>070</t>
    </r>
    <r>
      <rPr>
        <sz val="10"/>
        <rFont val="宋体"/>
        <charset val="134"/>
      </rPr>
      <t>、</t>
    </r>
    <r>
      <rPr>
        <sz val="10"/>
        <rFont val="宋体"/>
        <charset val="0"/>
      </rPr>
      <t>080</t>
    </r>
    <r>
      <rPr>
        <sz val="10"/>
        <rFont val="宋体"/>
        <charset val="134"/>
      </rPr>
      <t>；</t>
    </r>
    <r>
      <rPr>
        <sz val="10"/>
        <rFont val="宋体"/>
        <charset val="0"/>
      </rPr>
      <t>110</t>
    </r>
    <r>
      <rPr>
        <sz val="10"/>
        <rFont val="宋体"/>
        <charset val="134"/>
      </rPr>
      <t>、</t>
    </r>
    <r>
      <rPr>
        <sz val="10"/>
        <rFont val="宋体"/>
        <charset val="0"/>
      </rPr>
      <t>120</t>
    </r>
    <r>
      <rPr>
        <sz val="10"/>
        <rFont val="宋体"/>
        <charset val="134"/>
      </rPr>
      <t>、</t>
    </r>
    <r>
      <rPr>
        <sz val="10"/>
        <rFont val="宋体"/>
        <charset val="0"/>
      </rPr>
      <t>140</t>
    </r>
    <r>
      <rPr>
        <sz val="10"/>
        <rFont val="宋体"/>
        <charset val="134"/>
      </rPr>
      <t>、</t>
    </r>
    <r>
      <rPr>
        <sz val="10"/>
        <rFont val="宋体"/>
        <charset val="0"/>
      </rPr>
      <t>150</t>
    </r>
  </si>
  <si>
    <r>
      <rPr>
        <sz val="10"/>
        <rFont val="宋体"/>
        <charset val="0"/>
      </rPr>
      <t>5</t>
    </r>
    <r>
      <rPr>
        <sz val="10"/>
        <rFont val="宋体"/>
        <charset val="134"/>
      </rPr>
      <t>杉木</t>
    </r>
    <r>
      <rPr>
        <sz val="10"/>
        <rFont val="宋体"/>
        <charset val="0"/>
      </rPr>
      <t>3</t>
    </r>
    <r>
      <rPr>
        <sz val="10"/>
        <rFont val="宋体"/>
        <charset val="134"/>
      </rPr>
      <t>闽楠</t>
    </r>
    <r>
      <rPr>
        <sz val="10"/>
        <rFont val="宋体"/>
        <charset val="0"/>
      </rPr>
      <t>2</t>
    </r>
    <r>
      <rPr>
        <sz val="10"/>
        <rFont val="宋体"/>
        <charset val="134"/>
      </rPr>
      <t>枫香</t>
    </r>
  </si>
  <si>
    <r>
      <rPr>
        <sz val="10"/>
        <rFont val="宋体"/>
        <charset val="0"/>
      </rPr>
      <t>16</t>
    </r>
    <r>
      <rPr>
        <sz val="10"/>
        <rFont val="宋体"/>
        <charset val="134"/>
      </rPr>
      <t>；</t>
    </r>
    <r>
      <rPr>
        <sz val="10"/>
        <rFont val="宋体"/>
        <charset val="0"/>
      </rPr>
      <t>19</t>
    </r>
  </si>
  <si>
    <r>
      <rPr>
        <sz val="10"/>
        <rFont val="宋体"/>
        <charset val="0"/>
      </rPr>
      <t>040</t>
    </r>
    <r>
      <rPr>
        <sz val="10"/>
        <rFont val="宋体"/>
        <charset val="134"/>
      </rPr>
      <t>、</t>
    </r>
    <r>
      <rPr>
        <sz val="10"/>
        <rFont val="宋体"/>
        <charset val="0"/>
      </rPr>
      <t>060</t>
    </r>
    <r>
      <rPr>
        <sz val="10"/>
        <rFont val="宋体"/>
        <charset val="134"/>
      </rPr>
      <t>、</t>
    </r>
    <r>
      <rPr>
        <sz val="10"/>
        <rFont val="宋体"/>
        <charset val="0"/>
      </rPr>
      <t>070</t>
    </r>
    <r>
      <rPr>
        <sz val="10"/>
        <rFont val="宋体"/>
        <charset val="134"/>
      </rPr>
      <t>、</t>
    </r>
    <r>
      <rPr>
        <sz val="10"/>
        <rFont val="宋体"/>
        <charset val="0"/>
      </rPr>
      <t>080</t>
    </r>
    <r>
      <rPr>
        <sz val="10"/>
        <rFont val="宋体"/>
        <charset val="134"/>
      </rPr>
      <t>、</t>
    </r>
    <r>
      <rPr>
        <sz val="10"/>
        <rFont val="宋体"/>
        <charset val="0"/>
      </rPr>
      <t>110</t>
    </r>
    <r>
      <rPr>
        <sz val="10"/>
        <rFont val="宋体"/>
        <charset val="134"/>
      </rPr>
      <t>、</t>
    </r>
    <r>
      <rPr>
        <sz val="10"/>
        <rFont val="宋体"/>
        <charset val="0"/>
      </rPr>
      <t>120、130、140；030</t>
    </r>
  </si>
  <si>
    <r>
      <rPr>
        <sz val="10"/>
        <rFont val="宋体"/>
        <charset val="0"/>
      </rPr>
      <t>020</t>
    </r>
    <r>
      <rPr>
        <sz val="10"/>
        <rFont val="宋体"/>
        <charset val="134"/>
      </rPr>
      <t>、</t>
    </r>
    <r>
      <rPr>
        <sz val="10"/>
        <rFont val="宋体"/>
        <charset val="0"/>
      </rPr>
      <t>030</t>
    </r>
    <r>
      <rPr>
        <sz val="10"/>
        <rFont val="宋体"/>
        <charset val="134"/>
      </rPr>
      <t>、</t>
    </r>
    <r>
      <rPr>
        <sz val="10"/>
        <rFont val="宋体"/>
        <charset val="0"/>
      </rPr>
      <t>040</t>
    </r>
  </si>
  <si>
    <t>060、080、100、110、130、140、170</t>
  </si>
  <si>
    <t>玉柱村</t>
  </si>
  <si>
    <t>六八林场</t>
  </si>
  <si>
    <t>031</t>
  </si>
  <si>
    <t>松林择伐抚育</t>
  </si>
  <si>
    <t>9杉1马</t>
  </si>
  <si>
    <t>桃美村</t>
  </si>
  <si>
    <t>044</t>
  </si>
  <si>
    <t>7杉2马1阔</t>
  </si>
  <si>
    <t>5马3杉2阔</t>
  </si>
  <si>
    <t>4马4阔2杉</t>
  </si>
  <si>
    <t>白云村</t>
  </si>
  <si>
    <t>045</t>
  </si>
  <si>
    <t>5杉3阔2马</t>
  </si>
  <si>
    <t>5阔3杉2马</t>
  </si>
  <si>
    <t>100</t>
  </si>
  <si>
    <t>锦龙村</t>
  </si>
  <si>
    <t>6杉2马2阔</t>
  </si>
  <si>
    <t>7杉2阔1马</t>
  </si>
  <si>
    <t>8杉1马1阔</t>
  </si>
  <si>
    <t>6杉3马1阔</t>
  </si>
  <si>
    <t>4杉3马3阔</t>
  </si>
  <si>
    <t>006</t>
  </si>
  <si>
    <t>8杉2马</t>
  </si>
  <si>
    <t>8福建柏1杉1马</t>
  </si>
  <si>
    <t>6杉3福建柏1马</t>
  </si>
  <si>
    <t>6、9、10、12</t>
  </si>
  <si>
    <t>防火林带抚育</t>
  </si>
  <si>
    <t>木荷</t>
  </si>
  <si>
    <t>全面劈草</t>
  </si>
  <si>
    <t>项目实施年限为2024-2025年二年，本次申请2025年项目补助，按中标金额给予资金补助。</t>
  </si>
  <si>
    <t>1；3；4</t>
  </si>
  <si>
    <t>5.6；1.4.8.11.；1.2.7</t>
  </si>
  <si>
    <t>所部工区</t>
  </si>
  <si>
    <t>1；2；3</t>
  </si>
  <si>
    <t>1.2.4；1.3；1</t>
  </si>
  <si>
    <t>2；4</t>
  </si>
  <si>
    <t>3；1.3.7.8；5.6</t>
  </si>
  <si>
    <t>林下可燃物清理</t>
  </si>
  <si>
    <t>阔叶树</t>
  </si>
  <si>
    <t>全面片锄</t>
  </si>
  <si>
    <t>2.3.7</t>
  </si>
  <si>
    <t>杉木</t>
  </si>
  <si>
    <t>5；6</t>
  </si>
  <si>
    <t>1.7；2.3.6.7</t>
  </si>
  <si>
    <t>1；2</t>
  </si>
  <si>
    <t>1.3.4.5.6；2</t>
  </si>
  <si>
    <t>2.4.5.7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</si>
</sst>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53">
    <font>
      <sz val="12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b/>
      <sz val="12"/>
      <name val="宋体"/>
      <charset val="134"/>
      <scheme val="minor"/>
    </font>
    <font>
      <b/>
      <sz val="14"/>
      <name val="宋体"/>
      <charset val="134"/>
    </font>
    <font>
      <sz val="8"/>
      <name val="宋体"/>
      <charset val="134"/>
    </font>
    <font>
      <sz val="9"/>
      <color theme="1"/>
      <name val="宋体"/>
      <charset val="134"/>
    </font>
    <font>
      <sz val="11"/>
      <color theme="1"/>
      <name val="宋体"/>
      <charset val="134"/>
      <scheme val="minor"/>
    </font>
    <font>
      <sz val="9"/>
      <name val="宋体"/>
      <charset val="134"/>
    </font>
    <font>
      <sz val="10"/>
      <name val="宋体"/>
      <charset val="0"/>
    </font>
    <font>
      <sz val="10"/>
      <color indexed="8"/>
      <name val="宋体"/>
      <charset val="134"/>
    </font>
    <font>
      <b/>
      <sz val="12"/>
      <name val="宋体"/>
      <charset val="134"/>
    </font>
    <font>
      <sz val="8"/>
      <color theme="1"/>
      <name val="宋体"/>
      <charset val="134"/>
      <scheme val="minor"/>
    </font>
    <font>
      <sz val="8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b/>
      <sz val="11"/>
      <color indexed="53"/>
      <name val="宋体"/>
      <charset val="134"/>
    </font>
    <font>
      <b/>
      <sz val="11"/>
      <color indexed="63"/>
      <name val="宋体"/>
      <charset val="134"/>
    </font>
    <font>
      <sz val="11"/>
      <color indexed="9"/>
      <name val="宋体"/>
      <charset val="134"/>
    </font>
    <font>
      <sz val="11"/>
      <color indexed="19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b/>
      <sz val="18"/>
      <color indexed="54"/>
      <name val="宋体"/>
      <charset val="134"/>
    </font>
    <font>
      <sz val="11"/>
      <color indexed="16"/>
      <name val="宋体"/>
      <charset val="134"/>
    </font>
    <font>
      <sz val="12"/>
      <color theme="1"/>
      <name val="宋体"/>
      <charset val="134"/>
      <scheme val="minor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53"/>
      <name val="宋体"/>
      <charset val="134"/>
    </font>
    <font>
      <sz val="11"/>
      <color indexed="62"/>
      <name val="宋体"/>
      <charset val="134"/>
    </font>
  </fonts>
  <fills count="5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9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" fillId="3" borderId="9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12" applyNumberFormat="0" applyAlignment="0" applyProtection="0">
      <alignment vertical="center"/>
    </xf>
    <xf numFmtId="0" fontId="25" fillId="5" borderId="13" applyNumberFormat="0" applyAlignment="0" applyProtection="0">
      <alignment vertical="center"/>
    </xf>
    <xf numFmtId="0" fontId="26" fillId="5" borderId="12" applyNumberFormat="0" applyAlignment="0" applyProtection="0">
      <alignment vertical="center"/>
    </xf>
    <xf numFmtId="0" fontId="27" fillId="6" borderId="14" applyNumberFormat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6" fillId="35" borderId="17" applyNumberFormat="0" applyAlignment="0" applyProtection="0">
      <alignment vertical="center"/>
    </xf>
    <xf numFmtId="0" fontId="0" fillId="0" borderId="0"/>
    <xf numFmtId="0" fontId="35" fillId="36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7" fillId="35" borderId="18" applyNumberFormat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0" fillId="0" borderId="0"/>
    <xf numFmtId="0" fontId="35" fillId="40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8" fillId="39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38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40" fillId="0" borderId="19" applyNumberFormat="0" applyFill="0" applyAlignment="0" applyProtection="0">
      <alignment vertical="center"/>
    </xf>
    <xf numFmtId="0" fontId="41" fillId="0" borderId="19" applyNumberFormat="0" applyFill="0" applyAlignment="0" applyProtection="0">
      <alignment vertical="center"/>
    </xf>
    <xf numFmtId="0" fontId="42" fillId="0" borderId="20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44" borderId="0" applyNumberFormat="0" applyBorder="0" applyAlignment="0" applyProtection="0">
      <alignment vertical="center"/>
    </xf>
    <xf numFmtId="0" fontId="0" fillId="0" borderId="0"/>
    <xf numFmtId="0" fontId="35" fillId="0" borderId="0">
      <alignment vertical="center"/>
    </xf>
    <xf numFmtId="0" fontId="0" fillId="0" borderId="0"/>
    <xf numFmtId="0" fontId="0" fillId="0" borderId="0"/>
    <xf numFmtId="0" fontId="0" fillId="0" borderId="0"/>
    <xf numFmtId="0" fontId="45" fillId="0" borderId="0" applyNumberFormat="0" applyFill="0" applyBorder="0" applyAlignment="0" applyProtection="0">
      <alignment vertical="center"/>
    </xf>
    <xf numFmtId="0" fontId="46" fillId="41" borderId="0" applyNumberFormat="0" applyBorder="0" applyAlignment="0" applyProtection="0">
      <alignment vertical="center"/>
    </xf>
    <xf numFmtId="0" fontId="47" fillId="0" borderId="21" applyNumberFormat="0" applyFill="0" applyAlignment="0" applyProtection="0">
      <alignment vertical="center"/>
    </xf>
    <xf numFmtId="0" fontId="48" fillId="45" borderId="22" applyNumberFormat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23" applyNumberFormat="0" applyFill="0" applyAlignment="0" applyProtection="0">
      <alignment vertical="center"/>
    </xf>
    <xf numFmtId="0" fontId="38" fillId="46" borderId="0" applyNumberFormat="0" applyBorder="0" applyAlignment="0" applyProtection="0">
      <alignment vertical="center"/>
    </xf>
    <xf numFmtId="0" fontId="38" fillId="47" borderId="0" applyNumberFormat="0" applyBorder="0" applyAlignment="0" applyProtection="0">
      <alignment vertical="center"/>
    </xf>
    <xf numFmtId="0" fontId="38" fillId="45" borderId="0" applyNumberFormat="0" applyBorder="0" applyAlignment="0" applyProtection="0">
      <alignment vertical="center"/>
    </xf>
    <xf numFmtId="0" fontId="38" fillId="48" borderId="0" applyNumberFormat="0" applyBorder="0" applyAlignment="0" applyProtection="0">
      <alignment vertical="center"/>
    </xf>
    <xf numFmtId="0" fontId="38" fillId="49" borderId="0" applyNumberFormat="0" applyBorder="0" applyAlignment="0" applyProtection="0">
      <alignment vertical="center"/>
    </xf>
    <xf numFmtId="0" fontId="38" fillId="50" borderId="0" applyNumberFormat="0" applyBorder="0" applyAlignment="0" applyProtection="0">
      <alignment vertical="center"/>
    </xf>
    <xf numFmtId="0" fontId="52" fillId="36" borderId="17" applyNumberFormat="0" applyAlignment="0" applyProtection="0">
      <alignment vertical="center"/>
    </xf>
    <xf numFmtId="0" fontId="35" fillId="40" borderId="24" applyNumberFormat="0" applyFont="0" applyAlignment="0" applyProtection="0">
      <alignment vertical="center"/>
    </xf>
  </cellStyleXfs>
  <cellXfs count="6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Fill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49" fontId="1" fillId="0" borderId="5" xfId="0" applyNumberFormat="1" applyFont="1" applyFill="1" applyBorder="1" applyAlignment="1">
      <alignment horizontal="center" vertical="center" wrapText="1"/>
    </xf>
    <xf numFmtId="49" fontId="1" fillId="0" borderId="6" xfId="0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49" fontId="6" fillId="2" borderId="3" xfId="0" applyNumberFormat="1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49" fontId="6" fillId="2" borderId="3" xfId="84" applyNumberFormat="1" applyFont="1" applyFill="1" applyBorder="1" applyAlignment="1">
      <alignment horizontal="center" vertical="center" wrapText="1"/>
    </xf>
    <xf numFmtId="49" fontId="6" fillId="0" borderId="3" xfId="84" applyNumberFormat="1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/>
    </xf>
    <xf numFmtId="49" fontId="1" fillId="0" borderId="3" xfId="84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 applyProtection="1">
      <alignment horizontal="center" vertical="center" wrapText="1"/>
    </xf>
    <xf numFmtId="176" fontId="9" fillId="2" borderId="3" xfId="0" applyNumberFormat="1" applyFont="1" applyFill="1" applyBorder="1" applyAlignment="1" applyProtection="1">
      <alignment horizontal="center" vertical="center" wrapText="1"/>
    </xf>
    <xf numFmtId="0" fontId="8" fillId="0" borderId="3" xfId="0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 applyProtection="1">
      <alignment horizontal="center" vertical="center" wrapText="1"/>
    </xf>
    <xf numFmtId="176" fontId="9" fillId="0" borderId="3" xfId="0" applyNumberFormat="1" applyFont="1" applyFill="1" applyBorder="1" applyAlignment="1" applyProtection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0" fillId="0" borderId="3" xfId="8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center" wrapText="1"/>
    </xf>
    <xf numFmtId="0" fontId="1" fillId="0" borderId="3" xfId="72" applyFont="1" applyFill="1" applyBorder="1" applyAlignment="1">
      <alignment horizontal="center" vertical="center" wrapText="1"/>
    </xf>
    <xf numFmtId="176" fontId="1" fillId="0" borderId="3" xfId="72" applyNumberFormat="1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49" fontId="1" fillId="0" borderId="3" xfId="72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 applyProtection="1">
      <alignment horizontal="center" vertical="center"/>
    </xf>
    <xf numFmtId="0" fontId="15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 quotePrefix="1">
      <alignment horizontal="center" vertical="center" wrapText="1"/>
    </xf>
    <xf numFmtId="0" fontId="2" fillId="0" borderId="3" xfId="0" applyNumberFormat="1" applyFont="1" applyFill="1" applyBorder="1" applyAlignment="1" quotePrefix="1">
      <alignment horizontal="center" vertical="center" wrapText="1"/>
    </xf>
    <xf numFmtId="0" fontId="2" fillId="0" borderId="3" xfId="0" applyNumberFormat="1" applyFont="1" applyBorder="1" applyAlignment="1" quotePrefix="1">
      <alignment horizontal="center" vertical="center" wrapText="1"/>
    </xf>
    <xf numFmtId="49" fontId="1" fillId="0" borderId="3" xfId="72" applyNumberFormat="1" applyFont="1" applyFill="1" applyBorder="1" applyAlignment="1" quotePrefix="1">
      <alignment horizontal="center" vertical="center" wrapText="1"/>
    </xf>
    <xf numFmtId="49" fontId="1" fillId="0" borderId="3" xfId="0" applyNumberFormat="1" applyFont="1" applyFill="1" applyBorder="1" applyAlignment="1" quotePrefix="1">
      <alignment horizontal="center" vertical="center" wrapText="1"/>
    </xf>
    <xf numFmtId="0" fontId="6" fillId="0" borderId="3" xfId="0" applyFont="1" applyFill="1" applyBorder="1" applyAlignment="1" quotePrefix="1">
      <alignment horizontal="center" vertical="center" wrapText="1"/>
    </xf>
    <xf numFmtId="0" fontId="2" fillId="0" borderId="3" xfId="0" applyFont="1" applyBorder="1" applyAlignment="1" quotePrefix="1">
      <alignment horizontal="center" vertical="center"/>
    </xf>
    <xf numFmtId="0" fontId="8" fillId="2" borderId="3" xfId="0" applyFont="1" applyFill="1" applyBorder="1" applyAlignment="1" quotePrefix="1">
      <alignment horizontal="center" vertical="center" wrapText="1"/>
    </xf>
  </cellXfs>
  <cellStyles count="9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2" xfId="49"/>
    <cellStyle name="计算 2" xfId="50"/>
    <cellStyle name="常规 6" xfId="51"/>
    <cellStyle name="40% - 强调文字颜色 4 2" xfId="52"/>
    <cellStyle name="40% - 强调文字颜色 1 2" xfId="53"/>
    <cellStyle name="40% - 强调文字颜色 2 2" xfId="54"/>
    <cellStyle name="40% - 强调文字颜色 5 2" xfId="55"/>
    <cellStyle name="输出 2" xfId="56"/>
    <cellStyle name="60% - 强调文字颜色 4 2" xfId="57"/>
    <cellStyle name="适中 2" xfId="58"/>
    <cellStyle name="40% - 强调文字颜色 6 2" xfId="59"/>
    <cellStyle name="20% - 强调文字颜色 2 2" xfId="60"/>
    <cellStyle name="20% - 强调文字颜色 3 2" xfId="61"/>
    <cellStyle name="常规 3" xfId="62"/>
    <cellStyle name="20% - 强调文字颜色 4 2" xfId="63"/>
    <cellStyle name="20% - 强调文字颜色 5 2" xfId="64"/>
    <cellStyle name="20% - 强调文字颜色 6 2" xfId="65"/>
    <cellStyle name="40% - 强调文字颜色 3 2" xfId="66"/>
    <cellStyle name="60% - 强调文字颜色 1 2" xfId="67"/>
    <cellStyle name="60% - 强调文字颜色 2 2" xfId="68"/>
    <cellStyle name="60% - 强调文字颜色 3 2" xfId="69"/>
    <cellStyle name="60% - 强调文字颜色 5 2" xfId="70"/>
    <cellStyle name="60% - 强调文字颜色 6 2" xfId="71"/>
    <cellStyle name="Normal" xfId="72"/>
    <cellStyle name="标题 1 2" xfId="73"/>
    <cellStyle name="标题 2 2" xfId="74"/>
    <cellStyle name="标题 3 2" xfId="75"/>
    <cellStyle name="标题 4 2" xfId="76"/>
    <cellStyle name="标题 5" xfId="77"/>
    <cellStyle name="差 2" xfId="78"/>
    <cellStyle name="常规 15" xfId="79"/>
    <cellStyle name="常规 2" xfId="80"/>
    <cellStyle name="常规 4" xfId="81"/>
    <cellStyle name="常规 7" xfId="82"/>
    <cellStyle name="常规 9" xfId="83"/>
    <cellStyle name="常规 68 3" xfId="84"/>
    <cellStyle name="好 2" xfId="85"/>
    <cellStyle name="汇总 2" xfId="86"/>
    <cellStyle name="检查单元格 2" xfId="87"/>
    <cellStyle name="解释性文本 2" xfId="88"/>
    <cellStyle name="警告文本 2" xfId="89"/>
    <cellStyle name="链接单元格 2" xfId="90"/>
    <cellStyle name="强调文字颜色 1 2" xfId="91"/>
    <cellStyle name="强调文字颜色 2 2" xfId="92"/>
    <cellStyle name="强调文字颜色 3 2" xfId="93"/>
    <cellStyle name="强调文字颜色 4 2" xfId="94"/>
    <cellStyle name="强调文字颜色 5 2" xfId="95"/>
    <cellStyle name="强调文字颜色 6 2" xfId="96"/>
    <cellStyle name="输入 2" xfId="97"/>
    <cellStyle name="注释 2" xfId="98"/>
  </cellStyles>
  <tableStyles count="0" defaultTableStyle="TableStyleMedium2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78"/>
  <sheetViews>
    <sheetView zoomScale="120" zoomScaleNormal="120" workbookViewId="0">
      <pane ySplit="5" topLeftCell="A28" activePane="bottomLeft" state="frozen"/>
      <selection/>
      <selection pane="bottomLeft" activeCell="Q5" sqref="$A5:$XFD5"/>
    </sheetView>
  </sheetViews>
  <sheetFormatPr defaultColWidth="9" defaultRowHeight="12"/>
  <cols>
    <col min="1" max="1" width="7.6" style="2" customWidth="1"/>
    <col min="2" max="2" width="4.34166666666667" style="2" customWidth="1"/>
    <col min="3" max="3" width="9.01666666666667" style="2" customWidth="1"/>
    <col min="4" max="4" width="4.99166666666667" style="2" customWidth="1"/>
    <col min="5" max="5" width="5.65" style="2" customWidth="1"/>
    <col min="6" max="6" width="7.375" style="2" customWidth="1"/>
    <col min="7" max="7" width="14.2333333333333" style="2" customWidth="1"/>
    <col min="8" max="8" width="7.71666666666667" style="2" customWidth="1"/>
    <col min="9" max="9" width="11.625" style="2" customWidth="1"/>
    <col min="10" max="10" width="13.95" style="2" customWidth="1"/>
    <col min="11" max="11" width="11.7666666666667" style="2" customWidth="1"/>
    <col min="12" max="12" width="9.34166666666667" style="2" customWidth="1"/>
    <col min="13" max="13" width="6.73333333333333" style="2" customWidth="1"/>
    <col min="14" max="14" width="9.45833333333333" style="44" customWidth="1"/>
    <col min="15" max="15" width="8.26666666666667" style="44" customWidth="1"/>
    <col min="16" max="16" width="12.7083333333333" style="2" customWidth="1"/>
    <col min="17" max="16384" width="9" style="2"/>
  </cols>
  <sheetData>
    <row r="1" ht="14" customHeight="1" spans="1:16">
      <c r="A1" s="45" t="s">
        <v>0</v>
      </c>
    </row>
    <row r="2" ht="24" customHeight="1" spans="1:16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spans="1:16">
      <c r="A3" s="12" t="s">
        <v>2</v>
      </c>
      <c r="B3" s="9" t="s">
        <v>3</v>
      </c>
      <c r="C3" s="7" t="s">
        <v>4</v>
      </c>
      <c r="D3" s="9" t="s">
        <v>5</v>
      </c>
      <c r="E3" s="9" t="s">
        <v>6</v>
      </c>
      <c r="F3" s="9" t="s">
        <v>7</v>
      </c>
      <c r="G3" s="8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11" t="s">
        <v>15</v>
      </c>
      <c r="O3" s="11" t="s">
        <v>16</v>
      </c>
      <c r="P3" s="12" t="s">
        <v>17</v>
      </c>
    </row>
    <row r="4" spans="1:16">
      <c r="A4" s="12"/>
      <c r="B4" s="9"/>
      <c r="C4" s="46"/>
      <c r="D4" s="9"/>
      <c r="E4" s="9"/>
      <c r="F4" s="9"/>
      <c r="G4" s="47"/>
      <c r="H4" s="48"/>
      <c r="I4" s="48"/>
      <c r="J4" s="48"/>
      <c r="K4" s="48"/>
      <c r="L4" s="48"/>
      <c r="M4" s="48"/>
      <c r="N4" s="11"/>
      <c r="O4" s="11"/>
      <c r="P4" s="12"/>
    </row>
    <row r="5" spans="1:16">
      <c r="A5" s="12"/>
      <c r="B5" s="9"/>
      <c r="C5" s="49"/>
      <c r="D5" s="9"/>
      <c r="E5" s="9"/>
      <c r="F5" s="9"/>
      <c r="G5" s="50"/>
      <c r="H5" s="51"/>
      <c r="I5" s="51"/>
      <c r="J5" s="51"/>
      <c r="K5" s="51"/>
      <c r="L5" s="51"/>
      <c r="M5" s="51"/>
      <c r="N5" s="11"/>
      <c r="O5" s="11"/>
      <c r="P5" s="12"/>
    </row>
    <row r="6" customFormat="1" ht="14.25" spans="1:16">
      <c r="A6" s="13" t="s">
        <v>18</v>
      </c>
      <c r="B6" s="13">
        <f t="shared" ref="B6:B41" si="0">ROW()-5</f>
        <v>1</v>
      </c>
      <c r="C6" s="13" t="s">
        <v>19</v>
      </c>
      <c r="D6" s="13" t="s">
        <v>20</v>
      </c>
      <c r="E6" s="13" t="s">
        <v>21</v>
      </c>
      <c r="F6" s="13" t="s">
        <v>22</v>
      </c>
      <c r="G6" s="13" t="s">
        <v>23</v>
      </c>
      <c r="H6" s="13">
        <v>8</v>
      </c>
      <c r="I6" s="13" t="s">
        <v>24</v>
      </c>
      <c r="J6" s="13" t="s">
        <v>25</v>
      </c>
      <c r="K6" s="13" t="s">
        <v>26</v>
      </c>
      <c r="L6" s="13">
        <v>167</v>
      </c>
      <c r="M6" s="13">
        <v>91</v>
      </c>
      <c r="N6" s="13">
        <v>300</v>
      </c>
      <c r="O6" s="13">
        <f t="shared" ref="O6:O35" si="1">H6*N6</f>
        <v>2400</v>
      </c>
      <c r="P6" s="13"/>
    </row>
    <row r="7" customFormat="1" ht="14.25" spans="1:16">
      <c r="A7" s="13" t="s">
        <v>18</v>
      </c>
      <c r="B7" s="13">
        <f t="shared" si="0"/>
        <v>2</v>
      </c>
      <c r="C7" s="13" t="s">
        <v>27</v>
      </c>
      <c r="D7" s="13" t="s">
        <v>28</v>
      </c>
      <c r="E7" s="13" t="s">
        <v>29</v>
      </c>
      <c r="F7" s="13" t="s">
        <v>30</v>
      </c>
      <c r="G7" s="13" t="s">
        <v>27</v>
      </c>
      <c r="H7" s="13">
        <v>20</v>
      </c>
      <c r="I7" s="13" t="s">
        <v>24</v>
      </c>
      <c r="J7" s="13" t="s">
        <v>25</v>
      </c>
      <c r="K7" s="13" t="s">
        <v>31</v>
      </c>
      <c r="L7" s="13">
        <v>167</v>
      </c>
      <c r="M7" s="13">
        <v>93</v>
      </c>
      <c r="N7" s="13">
        <v>400</v>
      </c>
      <c r="O7" s="13">
        <f t="shared" si="1"/>
        <v>8000</v>
      </c>
      <c r="P7" s="13"/>
    </row>
    <row r="8" customFormat="1" ht="14.25" spans="1:16">
      <c r="A8" s="13" t="s">
        <v>18</v>
      </c>
      <c r="B8" s="13">
        <f t="shared" si="0"/>
        <v>3</v>
      </c>
      <c r="C8" s="13" t="s">
        <v>27</v>
      </c>
      <c r="D8" s="13" t="s">
        <v>28</v>
      </c>
      <c r="E8" s="13" t="s">
        <v>32</v>
      </c>
      <c r="F8" s="13" t="s">
        <v>33</v>
      </c>
      <c r="G8" s="13" t="s">
        <v>34</v>
      </c>
      <c r="H8" s="13">
        <v>18</v>
      </c>
      <c r="I8" s="13" t="s">
        <v>24</v>
      </c>
      <c r="J8" s="13" t="s">
        <v>25</v>
      </c>
      <c r="K8" s="13" t="s">
        <v>26</v>
      </c>
      <c r="L8" s="13">
        <v>167</v>
      </c>
      <c r="M8" s="13">
        <v>90</v>
      </c>
      <c r="N8" s="13">
        <v>300</v>
      </c>
      <c r="O8" s="13">
        <f t="shared" si="1"/>
        <v>5400</v>
      </c>
      <c r="P8" s="13"/>
    </row>
    <row r="9" customFormat="1" ht="14.25" spans="1:16">
      <c r="A9" s="13" t="s">
        <v>18</v>
      </c>
      <c r="B9" s="13">
        <f t="shared" si="0"/>
        <v>4</v>
      </c>
      <c r="C9" s="13" t="s">
        <v>27</v>
      </c>
      <c r="D9" s="13" t="s">
        <v>28</v>
      </c>
      <c r="E9" s="13" t="s">
        <v>35</v>
      </c>
      <c r="F9" s="13" t="s">
        <v>33</v>
      </c>
      <c r="G9" s="13" t="s">
        <v>27</v>
      </c>
      <c r="H9" s="13">
        <v>16</v>
      </c>
      <c r="I9" s="13" t="s">
        <v>24</v>
      </c>
      <c r="J9" s="13" t="s">
        <v>25</v>
      </c>
      <c r="K9" s="13" t="s">
        <v>26</v>
      </c>
      <c r="L9" s="13">
        <v>167</v>
      </c>
      <c r="M9" s="13">
        <v>91</v>
      </c>
      <c r="N9" s="13">
        <v>300</v>
      </c>
      <c r="O9" s="13">
        <f t="shared" si="1"/>
        <v>4800</v>
      </c>
      <c r="P9" s="13"/>
    </row>
    <row r="10" customFormat="1" ht="14.25" spans="1:16">
      <c r="A10" s="13" t="s">
        <v>18</v>
      </c>
      <c r="B10" s="13">
        <f t="shared" si="0"/>
        <v>5</v>
      </c>
      <c r="C10" s="13" t="s">
        <v>27</v>
      </c>
      <c r="D10" s="13" t="s">
        <v>28</v>
      </c>
      <c r="E10" s="13" t="s">
        <v>35</v>
      </c>
      <c r="F10" s="13" t="s">
        <v>36</v>
      </c>
      <c r="G10" s="13" t="s">
        <v>37</v>
      </c>
      <c r="H10" s="13">
        <v>7</v>
      </c>
      <c r="I10" s="13" t="s">
        <v>24</v>
      </c>
      <c r="J10" s="13" t="s">
        <v>25</v>
      </c>
      <c r="K10" s="13" t="s">
        <v>26</v>
      </c>
      <c r="L10" s="13">
        <v>167</v>
      </c>
      <c r="M10" s="13">
        <v>93</v>
      </c>
      <c r="N10" s="13">
        <v>300</v>
      </c>
      <c r="O10" s="13">
        <f t="shared" si="1"/>
        <v>2100</v>
      </c>
      <c r="P10" s="13"/>
    </row>
    <row r="11" customFormat="1" ht="14.25" spans="1:16">
      <c r="A11" s="13" t="s">
        <v>18</v>
      </c>
      <c r="B11" s="13">
        <f t="shared" si="0"/>
        <v>6</v>
      </c>
      <c r="C11" s="13" t="s">
        <v>27</v>
      </c>
      <c r="D11" s="13" t="s">
        <v>28</v>
      </c>
      <c r="E11" s="13" t="s">
        <v>35</v>
      </c>
      <c r="F11" s="13" t="s">
        <v>38</v>
      </c>
      <c r="G11" s="13" t="s">
        <v>37</v>
      </c>
      <c r="H11" s="13">
        <v>13</v>
      </c>
      <c r="I11" s="13" t="s">
        <v>24</v>
      </c>
      <c r="J11" s="13" t="s">
        <v>25</v>
      </c>
      <c r="K11" s="13" t="s">
        <v>26</v>
      </c>
      <c r="L11" s="13">
        <v>167</v>
      </c>
      <c r="M11" s="13">
        <v>93</v>
      </c>
      <c r="N11" s="13">
        <v>300</v>
      </c>
      <c r="O11" s="13">
        <f t="shared" si="1"/>
        <v>3900</v>
      </c>
      <c r="P11" s="13"/>
    </row>
    <row r="12" customFormat="1" ht="14.25" spans="1:16">
      <c r="A12" s="13" t="s">
        <v>18</v>
      </c>
      <c r="B12" s="13">
        <f t="shared" si="0"/>
        <v>7</v>
      </c>
      <c r="C12" s="13" t="s">
        <v>27</v>
      </c>
      <c r="D12" s="13" t="s">
        <v>28</v>
      </c>
      <c r="E12" s="13" t="s">
        <v>39</v>
      </c>
      <c r="F12" s="13" t="s">
        <v>40</v>
      </c>
      <c r="G12" s="13" t="s">
        <v>41</v>
      </c>
      <c r="H12" s="13">
        <v>25</v>
      </c>
      <c r="I12" s="13" t="s">
        <v>24</v>
      </c>
      <c r="J12" s="13" t="s">
        <v>25</v>
      </c>
      <c r="K12" s="13" t="s">
        <v>31</v>
      </c>
      <c r="L12" s="13">
        <v>167</v>
      </c>
      <c r="M12" s="13">
        <v>92</v>
      </c>
      <c r="N12" s="13">
        <v>400</v>
      </c>
      <c r="O12" s="13">
        <f t="shared" si="1"/>
        <v>10000</v>
      </c>
      <c r="P12" s="13"/>
    </row>
    <row r="13" customFormat="1" ht="14.25" spans="1:16">
      <c r="A13" s="13" t="s">
        <v>18</v>
      </c>
      <c r="B13" s="13">
        <f t="shared" si="0"/>
        <v>8</v>
      </c>
      <c r="C13" s="13" t="s">
        <v>27</v>
      </c>
      <c r="D13" s="13" t="s">
        <v>28</v>
      </c>
      <c r="E13" s="13" t="s">
        <v>29</v>
      </c>
      <c r="F13" s="13" t="s">
        <v>42</v>
      </c>
      <c r="G13" s="13" t="s">
        <v>43</v>
      </c>
      <c r="H13" s="13">
        <v>8</v>
      </c>
      <c r="I13" s="13" t="s">
        <v>24</v>
      </c>
      <c r="J13" s="13" t="s">
        <v>25</v>
      </c>
      <c r="K13" s="13" t="s">
        <v>26</v>
      </c>
      <c r="L13" s="13">
        <v>167</v>
      </c>
      <c r="M13" s="13">
        <v>93</v>
      </c>
      <c r="N13" s="13">
        <v>300</v>
      </c>
      <c r="O13" s="13">
        <f t="shared" si="1"/>
        <v>2400</v>
      </c>
      <c r="P13" s="13"/>
    </row>
    <row r="14" customFormat="1" ht="14.25" spans="1:16">
      <c r="A14" s="13" t="s">
        <v>18</v>
      </c>
      <c r="B14" s="13">
        <f t="shared" si="0"/>
        <v>9</v>
      </c>
      <c r="C14" s="13" t="s">
        <v>27</v>
      </c>
      <c r="D14" s="13" t="s">
        <v>28</v>
      </c>
      <c r="E14" s="13" t="s">
        <v>29</v>
      </c>
      <c r="F14" s="13" t="s">
        <v>42</v>
      </c>
      <c r="G14" s="13" t="s">
        <v>27</v>
      </c>
      <c r="H14" s="13">
        <v>18</v>
      </c>
      <c r="I14" s="13" t="s">
        <v>24</v>
      </c>
      <c r="J14" s="13" t="s">
        <v>25</v>
      </c>
      <c r="K14" s="13" t="s">
        <v>31</v>
      </c>
      <c r="L14" s="13">
        <v>167</v>
      </c>
      <c r="M14" s="13">
        <v>92</v>
      </c>
      <c r="N14" s="13">
        <v>400</v>
      </c>
      <c r="O14" s="13">
        <f t="shared" si="1"/>
        <v>7200</v>
      </c>
      <c r="P14" s="13"/>
    </row>
    <row r="15" customFormat="1" ht="14.25" spans="1:16">
      <c r="A15" s="13" t="s">
        <v>18</v>
      </c>
      <c r="B15" s="13">
        <f t="shared" si="0"/>
        <v>10</v>
      </c>
      <c r="C15" s="13" t="s">
        <v>27</v>
      </c>
      <c r="D15" s="13" t="s">
        <v>44</v>
      </c>
      <c r="E15" s="13" t="s">
        <v>45</v>
      </c>
      <c r="F15" s="13" t="s">
        <v>36</v>
      </c>
      <c r="G15" s="13" t="s">
        <v>46</v>
      </c>
      <c r="H15" s="13">
        <v>6</v>
      </c>
      <c r="I15" s="13" t="s">
        <v>24</v>
      </c>
      <c r="J15" s="13" t="s">
        <v>25</v>
      </c>
      <c r="K15" s="13" t="s">
        <v>26</v>
      </c>
      <c r="L15" s="13">
        <v>167</v>
      </c>
      <c r="M15" s="13">
        <v>92</v>
      </c>
      <c r="N15" s="13">
        <v>300</v>
      </c>
      <c r="O15" s="13">
        <f t="shared" si="1"/>
        <v>1800</v>
      </c>
      <c r="P15" s="13"/>
    </row>
    <row r="16" customFormat="1" ht="24" spans="1:16">
      <c r="A16" s="13" t="s">
        <v>18</v>
      </c>
      <c r="B16" s="13">
        <f t="shared" si="0"/>
        <v>11</v>
      </c>
      <c r="C16" s="13" t="s">
        <v>27</v>
      </c>
      <c r="D16" s="13" t="s">
        <v>44</v>
      </c>
      <c r="E16" s="13" t="s">
        <v>47</v>
      </c>
      <c r="F16" s="13" t="s">
        <v>48</v>
      </c>
      <c r="G16" s="13" t="s">
        <v>49</v>
      </c>
      <c r="H16" s="13">
        <v>21</v>
      </c>
      <c r="I16" s="13" t="s">
        <v>24</v>
      </c>
      <c r="J16" s="13" t="s">
        <v>25</v>
      </c>
      <c r="K16" s="13" t="s">
        <v>50</v>
      </c>
      <c r="L16" s="13">
        <v>110</v>
      </c>
      <c r="M16" s="13">
        <v>92</v>
      </c>
      <c r="N16" s="13">
        <v>700</v>
      </c>
      <c r="O16" s="13">
        <f t="shared" si="1"/>
        <v>14700</v>
      </c>
      <c r="P16" s="13"/>
    </row>
    <row r="17" customFormat="1" ht="14.25" spans="1:16">
      <c r="A17" s="13" t="s">
        <v>18</v>
      </c>
      <c r="B17" s="13">
        <f t="shared" si="0"/>
        <v>12</v>
      </c>
      <c r="C17" s="13" t="s">
        <v>51</v>
      </c>
      <c r="D17" s="13" t="s">
        <v>52</v>
      </c>
      <c r="E17" s="61" t="s">
        <v>53</v>
      </c>
      <c r="F17" s="13" t="s">
        <v>54</v>
      </c>
      <c r="G17" s="13" t="s">
        <v>55</v>
      </c>
      <c r="H17" s="13">
        <v>26</v>
      </c>
      <c r="I17" s="13" t="s">
        <v>24</v>
      </c>
      <c r="J17" s="13" t="s">
        <v>25</v>
      </c>
      <c r="K17" s="13" t="s">
        <v>26</v>
      </c>
      <c r="L17" s="13">
        <v>167</v>
      </c>
      <c r="M17" s="13">
        <v>90</v>
      </c>
      <c r="N17" s="13">
        <v>300</v>
      </c>
      <c r="O17" s="13">
        <f t="shared" si="1"/>
        <v>7800</v>
      </c>
      <c r="P17" s="13"/>
    </row>
    <row r="18" customFormat="1" ht="14.25" spans="1:16">
      <c r="A18" s="13" t="s">
        <v>18</v>
      </c>
      <c r="B18" s="13">
        <f t="shared" si="0"/>
        <v>13</v>
      </c>
      <c r="C18" s="13" t="s">
        <v>51</v>
      </c>
      <c r="D18" s="13" t="s">
        <v>52</v>
      </c>
      <c r="E18" s="13" t="s">
        <v>56</v>
      </c>
      <c r="F18" s="13" t="s">
        <v>40</v>
      </c>
      <c r="G18" s="13" t="s">
        <v>55</v>
      </c>
      <c r="H18" s="13">
        <v>48</v>
      </c>
      <c r="I18" s="13" t="s">
        <v>24</v>
      </c>
      <c r="J18" s="13" t="s">
        <v>25</v>
      </c>
      <c r="K18" s="13" t="s">
        <v>26</v>
      </c>
      <c r="L18" s="13">
        <v>167</v>
      </c>
      <c r="M18" s="13">
        <v>91</v>
      </c>
      <c r="N18" s="13">
        <v>300</v>
      </c>
      <c r="O18" s="13">
        <f t="shared" si="1"/>
        <v>14400</v>
      </c>
      <c r="P18" s="13"/>
    </row>
    <row r="19" customFormat="1" ht="14.25" spans="1:16">
      <c r="A19" s="13" t="s">
        <v>18</v>
      </c>
      <c r="B19" s="13">
        <f t="shared" si="0"/>
        <v>14</v>
      </c>
      <c r="C19" s="13" t="s">
        <v>51</v>
      </c>
      <c r="D19" s="13" t="s">
        <v>52</v>
      </c>
      <c r="E19" s="13" t="s">
        <v>56</v>
      </c>
      <c r="F19" s="13" t="s">
        <v>42</v>
      </c>
      <c r="G19" s="13" t="s">
        <v>55</v>
      </c>
      <c r="H19" s="13">
        <v>45</v>
      </c>
      <c r="I19" s="13" t="s">
        <v>24</v>
      </c>
      <c r="J19" s="13" t="s">
        <v>25</v>
      </c>
      <c r="K19" s="13" t="s">
        <v>26</v>
      </c>
      <c r="L19" s="13">
        <v>167</v>
      </c>
      <c r="M19" s="13">
        <v>91</v>
      </c>
      <c r="N19" s="13">
        <v>300</v>
      </c>
      <c r="O19" s="13">
        <f t="shared" si="1"/>
        <v>13500</v>
      </c>
      <c r="P19" s="13"/>
    </row>
    <row r="20" customFormat="1" ht="14.25" spans="1:16">
      <c r="A20" s="13" t="s">
        <v>18</v>
      </c>
      <c r="B20" s="13">
        <f t="shared" si="0"/>
        <v>15</v>
      </c>
      <c r="C20" s="13" t="s">
        <v>51</v>
      </c>
      <c r="D20" s="13" t="s">
        <v>52</v>
      </c>
      <c r="E20" s="13" t="s">
        <v>39</v>
      </c>
      <c r="F20" s="61" t="s">
        <v>48</v>
      </c>
      <c r="G20" s="13" t="s">
        <v>57</v>
      </c>
      <c r="H20" s="13">
        <v>6</v>
      </c>
      <c r="I20" s="13" t="s">
        <v>24</v>
      </c>
      <c r="J20" s="13" t="s">
        <v>25</v>
      </c>
      <c r="K20" s="13" t="s">
        <v>26</v>
      </c>
      <c r="L20" s="13">
        <v>167</v>
      </c>
      <c r="M20" s="13">
        <v>90</v>
      </c>
      <c r="N20" s="13">
        <v>300</v>
      </c>
      <c r="O20" s="13">
        <f t="shared" si="1"/>
        <v>1800</v>
      </c>
      <c r="P20" s="13"/>
    </row>
    <row r="21" customFormat="1" ht="14.25" spans="1:16">
      <c r="A21" s="13" t="s">
        <v>18</v>
      </c>
      <c r="B21" s="13">
        <f t="shared" si="0"/>
        <v>16</v>
      </c>
      <c r="C21" s="13" t="s">
        <v>51</v>
      </c>
      <c r="D21" s="13" t="s">
        <v>52</v>
      </c>
      <c r="E21" s="13" t="s">
        <v>39</v>
      </c>
      <c r="F21" s="13" t="s">
        <v>58</v>
      </c>
      <c r="G21" s="13" t="s">
        <v>59</v>
      </c>
      <c r="H21" s="13">
        <v>7</v>
      </c>
      <c r="I21" s="13" t="s">
        <v>24</v>
      </c>
      <c r="J21" s="13" t="s">
        <v>25</v>
      </c>
      <c r="K21" s="13" t="s">
        <v>26</v>
      </c>
      <c r="L21" s="13">
        <v>167</v>
      </c>
      <c r="M21" s="13">
        <v>90</v>
      </c>
      <c r="N21" s="13">
        <v>300</v>
      </c>
      <c r="O21" s="13">
        <f t="shared" si="1"/>
        <v>2100</v>
      </c>
      <c r="P21" s="13"/>
    </row>
    <row r="22" customFormat="1" ht="24" spans="1:16">
      <c r="A22" s="13" t="s">
        <v>18</v>
      </c>
      <c r="B22" s="13">
        <f t="shared" si="0"/>
        <v>17</v>
      </c>
      <c r="C22" s="13" t="s">
        <v>60</v>
      </c>
      <c r="D22" s="13" t="s">
        <v>33</v>
      </c>
      <c r="E22" s="13" t="s">
        <v>61</v>
      </c>
      <c r="F22" s="13" t="s">
        <v>42</v>
      </c>
      <c r="G22" s="13" t="s">
        <v>62</v>
      </c>
      <c r="H22" s="13">
        <v>10</v>
      </c>
      <c r="I22" s="13" t="s">
        <v>24</v>
      </c>
      <c r="J22" s="13" t="s">
        <v>63</v>
      </c>
      <c r="K22" s="13" t="s">
        <v>64</v>
      </c>
      <c r="L22" s="13">
        <v>110</v>
      </c>
      <c r="M22" s="13">
        <v>90</v>
      </c>
      <c r="N22" s="13">
        <v>700</v>
      </c>
      <c r="O22" s="13">
        <f t="shared" si="1"/>
        <v>7000</v>
      </c>
      <c r="P22" s="13"/>
    </row>
    <row r="23" customFormat="1" ht="14.25" spans="1:16">
      <c r="A23" s="13" t="s">
        <v>18</v>
      </c>
      <c r="B23" s="13">
        <f t="shared" si="0"/>
        <v>18</v>
      </c>
      <c r="C23" s="13" t="s">
        <v>65</v>
      </c>
      <c r="D23" s="13" t="s">
        <v>66</v>
      </c>
      <c r="E23" s="13" t="s">
        <v>47</v>
      </c>
      <c r="F23" s="13" t="s">
        <v>42</v>
      </c>
      <c r="G23" s="13" t="s">
        <v>67</v>
      </c>
      <c r="H23" s="13">
        <v>31</v>
      </c>
      <c r="I23" s="13" t="s">
        <v>24</v>
      </c>
      <c r="J23" s="13" t="s">
        <v>25</v>
      </c>
      <c r="K23" s="13" t="s">
        <v>26</v>
      </c>
      <c r="L23" s="13">
        <v>167</v>
      </c>
      <c r="M23" s="13">
        <v>91</v>
      </c>
      <c r="N23" s="13">
        <v>300</v>
      </c>
      <c r="O23" s="13">
        <f t="shared" si="1"/>
        <v>9300</v>
      </c>
      <c r="P23" s="13"/>
    </row>
    <row r="24" customFormat="1" ht="14.25" spans="1:16">
      <c r="A24" s="13" t="s">
        <v>18</v>
      </c>
      <c r="B24" s="13">
        <f t="shared" si="0"/>
        <v>19</v>
      </c>
      <c r="C24" s="13" t="s">
        <v>68</v>
      </c>
      <c r="D24" s="13" t="s">
        <v>69</v>
      </c>
      <c r="E24" s="61" t="s">
        <v>47</v>
      </c>
      <c r="F24" s="13" t="s">
        <v>33</v>
      </c>
      <c r="G24" s="13" t="s">
        <v>70</v>
      </c>
      <c r="H24" s="13">
        <v>47</v>
      </c>
      <c r="I24" s="13" t="s">
        <v>24</v>
      </c>
      <c r="J24" s="13" t="s">
        <v>25</v>
      </c>
      <c r="K24" s="13" t="s">
        <v>26</v>
      </c>
      <c r="L24" s="13">
        <v>167</v>
      </c>
      <c r="M24" s="13">
        <v>93</v>
      </c>
      <c r="N24" s="13">
        <v>300</v>
      </c>
      <c r="O24" s="13">
        <f t="shared" si="1"/>
        <v>14100</v>
      </c>
      <c r="P24" s="13"/>
    </row>
    <row r="25" customFormat="1" ht="14.25" spans="1:16">
      <c r="A25" s="13" t="s">
        <v>18</v>
      </c>
      <c r="B25" s="13">
        <f t="shared" si="0"/>
        <v>20</v>
      </c>
      <c r="C25" s="13" t="s">
        <v>71</v>
      </c>
      <c r="D25" s="13" t="s">
        <v>72</v>
      </c>
      <c r="E25" s="13" t="s">
        <v>32</v>
      </c>
      <c r="F25" s="13" t="s">
        <v>42</v>
      </c>
      <c r="G25" s="13" t="s">
        <v>73</v>
      </c>
      <c r="H25" s="13">
        <v>18</v>
      </c>
      <c r="I25" s="13" t="s">
        <v>24</v>
      </c>
      <c r="J25" s="13" t="s">
        <v>25</v>
      </c>
      <c r="K25" s="13" t="s">
        <v>26</v>
      </c>
      <c r="L25" s="13">
        <v>167</v>
      </c>
      <c r="M25" s="13">
        <v>93</v>
      </c>
      <c r="N25" s="13">
        <v>300</v>
      </c>
      <c r="O25" s="13">
        <f t="shared" si="1"/>
        <v>5400</v>
      </c>
      <c r="P25" s="13"/>
    </row>
    <row r="26" customFormat="1" ht="14.25" spans="1:16">
      <c r="A26" s="13" t="s">
        <v>18</v>
      </c>
      <c r="B26" s="13">
        <f t="shared" si="0"/>
        <v>21</v>
      </c>
      <c r="C26" s="13" t="s">
        <v>71</v>
      </c>
      <c r="D26" s="13" t="s">
        <v>72</v>
      </c>
      <c r="E26" s="13" t="s">
        <v>35</v>
      </c>
      <c r="F26" s="13" t="s">
        <v>33</v>
      </c>
      <c r="G26" s="13" t="s">
        <v>74</v>
      </c>
      <c r="H26" s="13">
        <v>23</v>
      </c>
      <c r="I26" s="13" t="s">
        <v>24</v>
      </c>
      <c r="J26" s="13" t="s">
        <v>25</v>
      </c>
      <c r="K26" s="13" t="s">
        <v>26</v>
      </c>
      <c r="L26" s="13">
        <v>167</v>
      </c>
      <c r="M26" s="13">
        <v>90</v>
      </c>
      <c r="N26" s="13">
        <v>300</v>
      </c>
      <c r="O26" s="13">
        <f t="shared" si="1"/>
        <v>6900</v>
      </c>
      <c r="P26" s="13"/>
    </row>
    <row r="27" customFormat="1" ht="14.25" spans="1:16">
      <c r="A27" s="13" t="s">
        <v>18</v>
      </c>
      <c r="B27" s="13">
        <f t="shared" si="0"/>
        <v>22</v>
      </c>
      <c r="C27" s="13" t="s">
        <v>75</v>
      </c>
      <c r="D27" s="13" t="s">
        <v>76</v>
      </c>
      <c r="E27" s="13" t="s">
        <v>32</v>
      </c>
      <c r="F27" s="13" t="s">
        <v>22</v>
      </c>
      <c r="G27" s="13" t="s">
        <v>77</v>
      </c>
      <c r="H27" s="13">
        <v>13</v>
      </c>
      <c r="I27" s="13" t="s">
        <v>24</v>
      </c>
      <c r="J27" s="13" t="s">
        <v>25</v>
      </c>
      <c r="K27" s="13" t="s">
        <v>26</v>
      </c>
      <c r="L27" s="13">
        <v>167</v>
      </c>
      <c r="M27" s="13">
        <v>92</v>
      </c>
      <c r="N27" s="13">
        <v>300</v>
      </c>
      <c r="O27" s="13">
        <f t="shared" si="1"/>
        <v>3900</v>
      </c>
      <c r="P27" s="13"/>
    </row>
    <row r="28" customFormat="1" ht="14.25" spans="1:16">
      <c r="A28" s="13" t="s">
        <v>18</v>
      </c>
      <c r="B28" s="13">
        <f t="shared" si="0"/>
        <v>23</v>
      </c>
      <c r="C28" s="13" t="s">
        <v>75</v>
      </c>
      <c r="D28" s="13" t="s">
        <v>76</v>
      </c>
      <c r="E28" s="13" t="s">
        <v>32</v>
      </c>
      <c r="F28" s="13" t="s">
        <v>78</v>
      </c>
      <c r="G28" s="13" t="s">
        <v>79</v>
      </c>
      <c r="H28" s="13">
        <v>6</v>
      </c>
      <c r="I28" s="13" t="s">
        <v>24</v>
      </c>
      <c r="J28" s="13" t="s">
        <v>25</v>
      </c>
      <c r="K28" s="13" t="s">
        <v>26</v>
      </c>
      <c r="L28" s="13">
        <v>167</v>
      </c>
      <c r="M28" s="13">
        <v>93</v>
      </c>
      <c r="N28" s="13">
        <v>300</v>
      </c>
      <c r="O28" s="13">
        <f t="shared" si="1"/>
        <v>1800</v>
      </c>
      <c r="P28" s="13"/>
    </row>
    <row r="29" customFormat="1" ht="14.25" spans="1:16">
      <c r="A29" s="13" t="s">
        <v>18</v>
      </c>
      <c r="B29" s="13">
        <f t="shared" si="0"/>
        <v>24</v>
      </c>
      <c r="C29" s="13" t="s">
        <v>75</v>
      </c>
      <c r="D29" s="13" t="s">
        <v>76</v>
      </c>
      <c r="E29" s="13" t="s">
        <v>53</v>
      </c>
      <c r="F29" s="13" t="s">
        <v>42</v>
      </c>
      <c r="G29" s="13" t="s">
        <v>79</v>
      </c>
      <c r="H29" s="13">
        <v>7</v>
      </c>
      <c r="I29" s="13" t="s">
        <v>24</v>
      </c>
      <c r="J29" s="13" t="s">
        <v>25</v>
      </c>
      <c r="K29" s="13" t="s">
        <v>26</v>
      </c>
      <c r="L29" s="13">
        <v>167</v>
      </c>
      <c r="M29" s="13">
        <v>93</v>
      </c>
      <c r="N29" s="13">
        <v>300</v>
      </c>
      <c r="O29" s="13">
        <f t="shared" si="1"/>
        <v>2100</v>
      </c>
      <c r="P29" s="13"/>
    </row>
    <row r="30" customFormat="1" ht="14.25" spans="1:16">
      <c r="A30" s="13" t="s">
        <v>18</v>
      </c>
      <c r="B30" s="13">
        <f t="shared" si="0"/>
        <v>25</v>
      </c>
      <c r="C30" s="13" t="s">
        <v>75</v>
      </c>
      <c r="D30" s="13" t="s">
        <v>40</v>
      </c>
      <c r="E30" s="13" t="s">
        <v>45</v>
      </c>
      <c r="F30" s="13" t="s">
        <v>36</v>
      </c>
      <c r="G30" s="13" t="s">
        <v>80</v>
      </c>
      <c r="H30" s="13">
        <v>7</v>
      </c>
      <c r="I30" s="13" t="s">
        <v>24</v>
      </c>
      <c r="J30" s="13" t="s">
        <v>25</v>
      </c>
      <c r="K30" s="13" t="s">
        <v>81</v>
      </c>
      <c r="L30" s="13">
        <v>110</v>
      </c>
      <c r="M30" s="13">
        <v>90</v>
      </c>
      <c r="N30" s="13">
        <v>400</v>
      </c>
      <c r="O30" s="13">
        <f t="shared" si="1"/>
        <v>2800</v>
      </c>
      <c r="P30" s="13"/>
    </row>
    <row r="31" customFormat="1" ht="24" spans="1:16">
      <c r="A31" s="13" t="s">
        <v>18</v>
      </c>
      <c r="B31" s="13">
        <f t="shared" si="0"/>
        <v>26</v>
      </c>
      <c r="C31" s="13" t="s">
        <v>75</v>
      </c>
      <c r="D31" s="13" t="s">
        <v>82</v>
      </c>
      <c r="E31" s="13" t="s">
        <v>53</v>
      </c>
      <c r="F31" s="13" t="s">
        <v>40</v>
      </c>
      <c r="G31" s="13" t="s">
        <v>75</v>
      </c>
      <c r="H31" s="13">
        <v>9</v>
      </c>
      <c r="I31" s="13" t="s">
        <v>24</v>
      </c>
      <c r="J31" s="13" t="s">
        <v>63</v>
      </c>
      <c r="K31" s="13" t="s">
        <v>83</v>
      </c>
      <c r="L31" s="13">
        <v>110</v>
      </c>
      <c r="M31" s="13">
        <v>91</v>
      </c>
      <c r="N31" s="13">
        <v>400</v>
      </c>
      <c r="O31" s="13">
        <f t="shared" si="1"/>
        <v>3600</v>
      </c>
      <c r="P31" s="13"/>
    </row>
    <row r="32" customFormat="1" ht="14.25" spans="1:16">
      <c r="A32" s="13" t="s">
        <v>18</v>
      </c>
      <c r="B32" s="13">
        <f t="shared" si="0"/>
        <v>27</v>
      </c>
      <c r="C32" s="13" t="s">
        <v>75</v>
      </c>
      <c r="D32" s="13" t="s">
        <v>82</v>
      </c>
      <c r="E32" s="13" t="s">
        <v>84</v>
      </c>
      <c r="F32" s="13" t="s">
        <v>42</v>
      </c>
      <c r="G32" s="13" t="s">
        <v>85</v>
      </c>
      <c r="H32" s="13">
        <v>9</v>
      </c>
      <c r="I32" s="13" t="s">
        <v>24</v>
      </c>
      <c r="J32" s="13" t="s">
        <v>25</v>
      </c>
      <c r="K32" s="13" t="s">
        <v>26</v>
      </c>
      <c r="L32" s="13">
        <v>167</v>
      </c>
      <c r="M32" s="13">
        <v>92</v>
      </c>
      <c r="N32" s="13">
        <v>300</v>
      </c>
      <c r="O32" s="13">
        <f t="shared" si="1"/>
        <v>2700</v>
      </c>
      <c r="P32" s="13"/>
    </row>
    <row r="33" customFormat="1" ht="14.25" spans="1:16">
      <c r="A33" s="13" t="s">
        <v>18</v>
      </c>
      <c r="B33" s="13">
        <f t="shared" si="0"/>
        <v>28</v>
      </c>
      <c r="C33" s="13" t="s">
        <v>75</v>
      </c>
      <c r="D33" s="13" t="s">
        <v>82</v>
      </c>
      <c r="E33" s="13" t="s">
        <v>86</v>
      </c>
      <c r="F33" s="13" t="s">
        <v>36</v>
      </c>
      <c r="G33" s="13" t="s">
        <v>87</v>
      </c>
      <c r="H33" s="13">
        <v>16</v>
      </c>
      <c r="I33" s="13" t="s">
        <v>24</v>
      </c>
      <c r="J33" s="13" t="s">
        <v>25</v>
      </c>
      <c r="K33" s="13" t="s">
        <v>26</v>
      </c>
      <c r="L33" s="13">
        <v>167</v>
      </c>
      <c r="M33" s="13">
        <v>90</v>
      </c>
      <c r="N33" s="13">
        <v>300</v>
      </c>
      <c r="O33" s="13">
        <f t="shared" si="1"/>
        <v>4800</v>
      </c>
      <c r="P33" s="13"/>
    </row>
    <row r="34" customFormat="1" ht="14.25" spans="1:16">
      <c r="A34" s="13" t="s">
        <v>18</v>
      </c>
      <c r="B34" s="13">
        <f t="shared" si="0"/>
        <v>29</v>
      </c>
      <c r="C34" s="13" t="s">
        <v>75</v>
      </c>
      <c r="D34" s="13" t="s">
        <v>82</v>
      </c>
      <c r="E34" s="13" t="s">
        <v>86</v>
      </c>
      <c r="F34" s="13" t="s">
        <v>88</v>
      </c>
      <c r="G34" s="13" t="s">
        <v>89</v>
      </c>
      <c r="H34" s="13">
        <v>15</v>
      </c>
      <c r="I34" s="13" t="s">
        <v>24</v>
      </c>
      <c r="J34" s="13" t="s">
        <v>25</v>
      </c>
      <c r="K34" s="13" t="s">
        <v>26</v>
      </c>
      <c r="L34" s="13">
        <v>167</v>
      </c>
      <c r="M34" s="13">
        <v>92</v>
      </c>
      <c r="N34" s="13">
        <v>300</v>
      </c>
      <c r="O34" s="13">
        <f t="shared" si="1"/>
        <v>4500</v>
      </c>
      <c r="P34" s="13"/>
    </row>
    <row r="35" customFormat="1" ht="14.25" spans="1:16">
      <c r="A35" s="13" t="s">
        <v>18</v>
      </c>
      <c r="B35" s="13">
        <f t="shared" si="0"/>
        <v>30</v>
      </c>
      <c r="C35" s="13" t="s">
        <v>75</v>
      </c>
      <c r="D35" s="13" t="s">
        <v>82</v>
      </c>
      <c r="E35" s="13" t="s">
        <v>86</v>
      </c>
      <c r="F35" s="13" t="s">
        <v>33</v>
      </c>
      <c r="G35" s="13" t="s">
        <v>90</v>
      </c>
      <c r="H35" s="13">
        <v>3</v>
      </c>
      <c r="I35" s="13" t="s">
        <v>24</v>
      </c>
      <c r="J35" s="13" t="s">
        <v>25</v>
      </c>
      <c r="K35" s="13" t="s">
        <v>26</v>
      </c>
      <c r="L35" s="13">
        <v>167</v>
      </c>
      <c r="M35" s="13">
        <v>91</v>
      </c>
      <c r="N35" s="13">
        <v>300</v>
      </c>
      <c r="O35" s="13">
        <f t="shared" si="1"/>
        <v>900</v>
      </c>
      <c r="P35" s="13"/>
    </row>
    <row r="36" customFormat="1" ht="24" spans="1:16">
      <c r="A36" s="13" t="s">
        <v>91</v>
      </c>
      <c r="B36" s="13">
        <f t="shared" si="0"/>
        <v>31</v>
      </c>
      <c r="C36" s="13" t="s">
        <v>92</v>
      </c>
      <c r="D36" s="62" t="s">
        <v>93</v>
      </c>
      <c r="E36" s="62" t="s">
        <v>94</v>
      </c>
      <c r="F36" s="39" t="s">
        <v>95</v>
      </c>
      <c r="G36" s="52" t="s">
        <v>96</v>
      </c>
      <c r="H36" s="53">
        <v>4</v>
      </c>
      <c r="I36" s="39" t="s">
        <v>97</v>
      </c>
      <c r="J36" s="39" t="s">
        <v>98</v>
      </c>
      <c r="K36" s="39" t="s">
        <v>99</v>
      </c>
      <c r="L36" s="39">
        <v>167</v>
      </c>
      <c r="M36" s="13">
        <v>90</v>
      </c>
      <c r="N36" s="13">
        <v>300</v>
      </c>
      <c r="O36" s="13">
        <v>1200</v>
      </c>
      <c r="P36" s="12"/>
    </row>
    <row r="37" customFormat="1" ht="14.25" spans="1:16">
      <c r="A37" s="13" t="s">
        <v>100</v>
      </c>
      <c r="B37" s="13">
        <f t="shared" si="0"/>
        <v>32</v>
      </c>
      <c r="C37" s="13" t="s">
        <v>101</v>
      </c>
      <c r="D37" s="53">
        <v>7</v>
      </c>
      <c r="E37" s="14" t="s">
        <v>102</v>
      </c>
      <c r="F37" s="14" t="s">
        <v>61</v>
      </c>
      <c r="G37" s="52" t="s">
        <v>103</v>
      </c>
      <c r="H37" s="53">
        <v>14</v>
      </c>
      <c r="I37" s="13" t="s">
        <v>104</v>
      </c>
      <c r="J37" s="13" t="s">
        <v>105</v>
      </c>
      <c r="K37" s="13" t="s">
        <v>26</v>
      </c>
      <c r="L37" s="13">
        <v>167</v>
      </c>
      <c r="M37" s="13">
        <v>90</v>
      </c>
      <c r="N37" s="13">
        <v>300</v>
      </c>
      <c r="O37" s="13">
        <v>4200</v>
      </c>
      <c r="P37" s="54"/>
    </row>
    <row r="38" customFormat="1" ht="33.75" spans="1:16">
      <c r="A38" s="12" t="s">
        <v>106</v>
      </c>
      <c r="B38" s="13">
        <f t="shared" si="0"/>
        <v>33</v>
      </c>
      <c r="C38" s="49" t="s">
        <v>107</v>
      </c>
      <c r="D38" s="9">
        <v>16</v>
      </c>
      <c r="E38" s="9" t="s">
        <v>108</v>
      </c>
      <c r="F38" s="9" t="s">
        <v>109</v>
      </c>
      <c r="G38" s="50" t="s">
        <v>110</v>
      </c>
      <c r="H38" s="51">
        <v>146</v>
      </c>
      <c r="I38" s="51" t="s">
        <v>111</v>
      </c>
      <c r="J38" s="51" t="s">
        <v>105</v>
      </c>
      <c r="K38" s="51" t="s">
        <v>112</v>
      </c>
      <c r="L38" s="51">
        <v>110</v>
      </c>
      <c r="M38" s="51">
        <v>93</v>
      </c>
      <c r="N38" s="11">
        <v>800</v>
      </c>
      <c r="O38" s="11">
        <v>114610</v>
      </c>
      <c r="P38" s="55" t="s">
        <v>113</v>
      </c>
    </row>
    <row r="39" customFormat="1" ht="14.25" spans="1:16">
      <c r="A39" s="12" t="s">
        <v>106</v>
      </c>
      <c r="B39" s="13">
        <f t="shared" si="0"/>
        <v>34</v>
      </c>
      <c r="C39" s="49" t="s">
        <v>107</v>
      </c>
      <c r="D39" s="9">
        <v>16</v>
      </c>
      <c r="E39" s="9" t="s">
        <v>114</v>
      </c>
      <c r="F39" s="9" t="s">
        <v>115</v>
      </c>
      <c r="G39" s="50" t="s">
        <v>116</v>
      </c>
      <c r="H39" s="51">
        <v>8</v>
      </c>
      <c r="I39" s="51" t="s">
        <v>111</v>
      </c>
      <c r="J39" s="51" t="s">
        <v>63</v>
      </c>
      <c r="K39" s="51" t="s">
        <v>117</v>
      </c>
      <c r="L39" s="51">
        <v>167</v>
      </c>
      <c r="M39" s="51">
        <v>92</v>
      </c>
      <c r="N39" s="11">
        <v>550</v>
      </c>
      <c r="O39" s="11">
        <v>4400</v>
      </c>
      <c r="P39" s="12"/>
    </row>
    <row r="40" customFormat="1" ht="14.25" spans="1:16">
      <c r="A40" s="12" t="s">
        <v>106</v>
      </c>
      <c r="B40" s="13">
        <f t="shared" si="0"/>
        <v>35</v>
      </c>
      <c r="C40" s="49" t="s">
        <v>107</v>
      </c>
      <c r="D40" s="9">
        <v>20</v>
      </c>
      <c r="E40" s="9" t="s">
        <v>114</v>
      </c>
      <c r="F40" s="9" t="s">
        <v>118</v>
      </c>
      <c r="G40" s="50" t="s">
        <v>116</v>
      </c>
      <c r="H40" s="51">
        <v>21</v>
      </c>
      <c r="I40" s="51" t="s">
        <v>111</v>
      </c>
      <c r="J40" s="51" t="s">
        <v>63</v>
      </c>
      <c r="K40" s="51" t="s">
        <v>119</v>
      </c>
      <c r="L40" s="51">
        <v>167</v>
      </c>
      <c r="M40" s="51">
        <v>92</v>
      </c>
      <c r="N40" s="11">
        <v>550</v>
      </c>
      <c r="O40" s="11">
        <v>11550</v>
      </c>
      <c r="P40" s="12"/>
    </row>
    <row r="41" customFormat="1" ht="14.25" spans="1:16">
      <c r="A41" s="12" t="s">
        <v>106</v>
      </c>
      <c r="B41" s="13">
        <f t="shared" si="0"/>
        <v>36</v>
      </c>
      <c r="C41" s="49" t="s">
        <v>120</v>
      </c>
      <c r="D41" s="9">
        <v>14</v>
      </c>
      <c r="E41" s="9" t="s">
        <v>114</v>
      </c>
      <c r="F41" s="9" t="s">
        <v>109</v>
      </c>
      <c r="G41" s="50" t="s">
        <v>121</v>
      </c>
      <c r="H41" s="51">
        <v>17</v>
      </c>
      <c r="I41" s="51" t="s">
        <v>111</v>
      </c>
      <c r="J41" s="51" t="s">
        <v>105</v>
      </c>
      <c r="K41" s="51" t="s">
        <v>99</v>
      </c>
      <c r="L41" s="51">
        <v>167</v>
      </c>
      <c r="M41" s="51">
        <v>92</v>
      </c>
      <c r="N41" s="11">
        <v>300</v>
      </c>
      <c r="O41" s="11">
        <v>5100</v>
      </c>
      <c r="P41" s="12"/>
    </row>
    <row r="42" customFormat="1" ht="34" customHeight="1" spans="1:16">
      <c r="A42" s="12" t="s">
        <v>122</v>
      </c>
      <c r="B42" s="13" t="s">
        <v>123</v>
      </c>
      <c r="C42" s="49" t="s">
        <v>124</v>
      </c>
      <c r="D42" s="9">
        <v>5</v>
      </c>
      <c r="E42" s="9" t="s">
        <v>94</v>
      </c>
      <c r="F42" s="9" t="s">
        <v>125</v>
      </c>
      <c r="G42" s="50" t="s">
        <v>126</v>
      </c>
      <c r="H42" s="51">
        <v>42</v>
      </c>
      <c r="I42" s="51" t="s">
        <v>127</v>
      </c>
      <c r="J42" s="51" t="s">
        <v>98</v>
      </c>
      <c r="K42" s="51" t="s">
        <v>128</v>
      </c>
      <c r="L42" s="51">
        <v>42</v>
      </c>
      <c r="M42" s="51">
        <v>95</v>
      </c>
      <c r="N42" s="11">
        <v>600</v>
      </c>
      <c r="O42" s="11">
        <v>25200</v>
      </c>
      <c r="P42" s="12"/>
    </row>
    <row r="43" customFormat="1" ht="14.25" spans="1:16">
      <c r="A43" s="12" t="s">
        <v>129</v>
      </c>
      <c r="B43" s="13">
        <f t="shared" ref="B43:B78" si="2">ROW()-5</f>
        <v>38</v>
      </c>
      <c r="C43" s="49" t="s">
        <v>130</v>
      </c>
      <c r="D43" s="9" t="s">
        <v>131</v>
      </c>
      <c r="E43" s="9" t="s">
        <v>84</v>
      </c>
      <c r="F43" s="9" t="s">
        <v>125</v>
      </c>
      <c r="G43" s="50" t="s">
        <v>132</v>
      </c>
      <c r="H43" s="51">
        <v>75</v>
      </c>
      <c r="I43" s="51" t="s">
        <v>111</v>
      </c>
      <c r="J43" s="51" t="s">
        <v>133</v>
      </c>
      <c r="K43" s="51" t="s">
        <v>112</v>
      </c>
      <c r="L43" s="51">
        <v>110</v>
      </c>
      <c r="M43" s="51">
        <v>92</v>
      </c>
      <c r="N43" s="11">
        <v>800</v>
      </c>
      <c r="O43" s="11">
        <v>60000</v>
      </c>
      <c r="P43" s="12"/>
    </row>
    <row r="44" customFormat="1" ht="24" spans="1:16">
      <c r="A44" s="12" t="s">
        <v>129</v>
      </c>
      <c r="B44" s="13">
        <f t="shared" si="2"/>
        <v>39</v>
      </c>
      <c r="C44" s="49" t="s">
        <v>134</v>
      </c>
      <c r="D44" s="9" t="s">
        <v>69</v>
      </c>
      <c r="E44" s="9" t="s">
        <v>135</v>
      </c>
      <c r="F44" s="9" t="s">
        <v>40</v>
      </c>
      <c r="G44" s="50" t="s">
        <v>136</v>
      </c>
      <c r="H44" s="51">
        <v>16</v>
      </c>
      <c r="I44" s="51" t="s">
        <v>111</v>
      </c>
      <c r="J44" s="51" t="s">
        <v>63</v>
      </c>
      <c r="K44" s="51" t="s">
        <v>137</v>
      </c>
      <c r="L44" s="51">
        <v>110</v>
      </c>
      <c r="M44" s="51">
        <v>92</v>
      </c>
      <c r="N44" s="11">
        <v>550</v>
      </c>
      <c r="O44" s="11">
        <v>8800</v>
      </c>
      <c r="P44" s="12"/>
    </row>
    <row r="45" customFormat="1" ht="14.25" spans="1:16">
      <c r="A45" s="12" t="s">
        <v>138</v>
      </c>
      <c r="B45" s="13">
        <f t="shared" si="2"/>
        <v>40</v>
      </c>
      <c r="C45" s="49" t="s">
        <v>139</v>
      </c>
      <c r="D45" s="63" t="s">
        <v>123</v>
      </c>
      <c r="E45" s="63" t="s">
        <v>32</v>
      </c>
      <c r="F45" s="63" t="s">
        <v>40</v>
      </c>
      <c r="G45" s="50" t="s">
        <v>140</v>
      </c>
      <c r="H45" s="51">
        <v>25</v>
      </c>
      <c r="I45" s="51" t="s">
        <v>98</v>
      </c>
      <c r="J45" s="51" t="s">
        <v>141</v>
      </c>
      <c r="K45" s="51" t="s">
        <v>142</v>
      </c>
      <c r="L45" s="51">
        <v>60</v>
      </c>
      <c r="M45" s="51">
        <v>92</v>
      </c>
      <c r="N45" s="11">
        <v>600</v>
      </c>
      <c r="O45" s="11">
        <v>15000</v>
      </c>
      <c r="P45" s="12"/>
    </row>
    <row r="46" customFormat="1" ht="14.25" spans="1:16">
      <c r="A46" s="12" t="s">
        <v>138</v>
      </c>
      <c r="B46" s="13">
        <f t="shared" si="2"/>
        <v>41</v>
      </c>
      <c r="C46" s="49" t="s">
        <v>139</v>
      </c>
      <c r="D46" s="63" t="s">
        <v>123</v>
      </c>
      <c r="E46" s="63" t="s">
        <v>53</v>
      </c>
      <c r="F46" s="9" t="s">
        <v>143</v>
      </c>
      <c r="G46" s="50" t="s">
        <v>140</v>
      </c>
      <c r="H46" s="51">
        <v>37</v>
      </c>
      <c r="I46" s="51" t="s">
        <v>98</v>
      </c>
      <c r="J46" s="51" t="s">
        <v>141</v>
      </c>
      <c r="K46" s="51" t="s">
        <v>142</v>
      </c>
      <c r="L46" s="51">
        <v>60</v>
      </c>
      <c r="M46" s="51">
        <v>92</v>
      </c>
      <c r="N46" s="11">
        <v>600</v>
      </c>
      <c r="O46" s="11">
        <v>22200</v>
      </c>
      <c r="P46" s="12"/>
    </row>
    <row r="47" customFormat="1" ht="24" spans="1:16">
      <c r="A47" s="12" t="s">
        <v>138</v>
      </c>
      <c r="B47" s="13">
        <f t="shared" si="2"/>
        <v>42</v>
      </c>
      <c r="C47" s="49" t="s">
        <v>144</v>
      </c>
      <c r="D47" s="63" t="s">
        <v>145</v>
      </c>
      <c r="E47" s="63" t="s">
        <v>32</v>
      </c>
      <c r="F47" s="9" t="s">
        <v>146</v>
      </c>
      <c r="G47" s="50" t="s">
        <v>140</v>
      </c>
      <c r="H47" s="51">
        <v>59</v>
      </c>
      <c r="I47" s="51" t="s">
        <v>98</v>
      </c>
      <c r="J47" s="51" t="s">
        <v>141</v>
      </c>
      <c r="K47" s="51" t="s">
        <v>142</v>
      </c>
      <c r="L47" s="51">
        <v>60</v>
      </c>
      <c r="M47" s="51">
        <v>92</v>
      </c>
      <c r="N47" s="11">
        <v>600</v>
      </c>
      <c r="O47" s="11">
        <v>35400</v>
      </c>
      <c r="P47" s="12"/>
    </row>
    <row r="48" customFormat="1" ht="14.25" spans="1:16">
      <c r="A48" s="12" t="s">
        <v>138</v>
      </c>
      <c r="B48" s="13">
        <f t="shared" si="2"/>
        <v>43</v>
      </c>
      <c r="C48" s="49" t="s">
        <v>147</v>
      </c>
      <c r="D48" s="9" t="s">
        <v>40</v>
      </c>
      <c r="E48" s="9" t="s">
        <v>56</v>
      </c>
      <c r="F48" s="9" t="s">
        <v>148</v>
      </c>
      <c r="G48" s="50" t="s">
        <v>149</v>
      </c>
      <c r="H48" s="51">
        <v>45</v>
      </c>
      <c r="I48" s="51" t="s">
        <v>98</v>
      </c>
      <c r="J48" s="51" t="s">
        <v>141</v>
      </c>
      <c r="K48" s="51" t="s">
        <v>142</v>
      </c>
      <c r="L48" s="51">
        <v>60</v>
      </c>
      <c r="M48" s="51">
        <v>91</v>
      </c>
      <c r="N48" s="11">
        <v>350</v>
      </c>
      <c r="O48" s="11">
        <v>15750</v>
      </c>
      <c r="P48" s="12"/>
    </row>
    <row r="49" customFormat="1" ht="14.25" spans="1:16">
      <c r="A49" s="12" t="s">
        <v>138</v>
      </c>
      <c r="B49" s="13">
        <f t="shared" si="2"/>
        <v>44</v>
      </c>
      <c r="C49" s="49" t="s">
        <v>147</v>
      </c>
      <c r="D49" s="63" t="s">
        <v>40</v>
      </c>
      <c r="E49" s="9">
        <v>16</v>
      </c>
      <c r="F49" s="63" t="s">
        <v>40</v>
      </c>
      <c r="G49" s="50" t="s">
        <v>149</v>
      </c>
      <c r="H49" s="51">
        <v>19</v>
      </c>
      <c r="I49" s="51" t="s">
        <v>98</v>
      </c>
      <c r="J49" s="51" t="s">
        <v>141</v>
      </c>
      <c r="K49" s="51" t="s">
        <v>142</v>
      </c>
      <c r="L49" s="51">
        <v>60</v>
      </c>
      <c r="M49" s="51">
        <v>91</v>
      </c>
      <c r="N49" s="11">
        <v>350</v>
      </c>
      <c r="O49" s="11">
        <v>6650</v>
      </c>
      <c r="P49" s="12"/>
    </row>
    <row r="50" customFormat="1" ht="14.25" spans="1:16">
      <c r="A50" s="12" t="s">
        <v>138</v>
      </c>
      <c r="B50" s="13">
        <f t="shared" si="2"/>
        <v>45</v>
      </c>
      <c r="C50" s="49" t="s">
        <v>147</v>
      </c>
      <c r="D50" s="63" t="s">
        <v>40</v>
      </c>
      <c r="E50" s="9">
        <v>16</v>
      </c>
      <c r="F50" s="63" t="s">
        <v>150</v>
      </c>
      <c r="G50" s="50" t="s">
        <v>149</v>
      </c>
      <c r="H50" s="51">
        <v>14</v>
      </c>
      <c r="I50" s="51" t="s">
        <v>98</v>
      </c>
      <c r="J50" s="51" t="s">
        <v>141</v>
      </c>
      <c r="K50" s="51" t="s">
        <v>142</v>
      </c>
      <c r="L50" s="51">
        <v>60</v>
      </c>
      <c r="M50" s="51">
        <v>91</v>
      </c>
      <c r="N50" s="11">
        <v>350</v>
      </c>
      <c r="O50" s="11">
        <v>4900</v>
      </c>
      <c r="P50" s="12"/>
    </row>
    <row r="51" customFormat="1" ht="14.25" spans="1:16">
      <c r="A51" s="12" t="s">
        <v>138</v>
      </c>
      <c r="B51" s="13">
        <f t="shared" si="2"/>
        <v>46</v>
      </c>
      <c r="C51" s="49" t="s">
        <v>147</v>
      </c>
      <c r="D51" s="9" t="s">
        <v>40</v>
      </c>
      <c r="E51" s="9" t="s">
        <v>151</v>
      </c>
      <c r="F51" s="9" t="s">
        <v>152</v>
      </c>
      <c r="G51" s="50" t="s">
        <v>149</v>
      </c>
      <c r="H51" s="51">
        <v>54</v>
      </c>
      <c r="I51" s="51" t="s">
        <v>98</v>
      </c>
      <c r="J51" s="51" t="s">
        <v>141</v>
      </c>
      <c r="K51" s="51" t="s">
        <v>142</v>
      </c>
      <c r="L51" s="51">
        <v>60</v>
      </c>
      <c r="M51" s="51">
        <v>91</v>
      </c>
      <c r="N51" s="11">
        <v>350</v>
      </c>
      <c r="O51" s="11">
        <v>18900</v>
      </c>
      <c r="P51" s="12"/>
    </row>
    <row r="52" customFormat="1" ht="24" spans="1:16">
      <c r="A52" s="12" t="s">
        <v>138</v>
      </c>
      <c r="B52" s="13">
        <f t="shared" si="2"/>
        <v>47</v>
      </c>
      <c r="C52" s="49" t="s">
        <v>153</v>
      </c>
      <c r="D52" s="9" t="s">
        <v>154</v>
      </c>
      <c r="E52" s="9" t="s">
        <v>45</v>
      </c>
      <c r="F52" s="9" t="s">
        <v>38</v>
      </c>
      <c r="G52" s="50" t="s">
        <v>155</v>
      </c>
      <c r="H52" s="51">
        <v>55</v>
      </c>
      <c r="I52" s="51" t="s">
        <v>98</v>
      </c>
      <c r="J52" s="51" t="s">
        <v>141</v>
      </c>
      <c r="K52" s="51" t="s">
        <v>156</v>
      </c>
      <c r="L52" s="51">
        <v>110</v>
      </c>
      <c r="M52" s="51">
        <v>93</v>
      </c>
      <c r="N52" s="11">
        <v>400</v>
      </c>
      <c r="O52" s="11">
        <v>22000</v>
      </c>
      <c r="P52" s="12"/>
    </row>
    <row r="53" customFormat="1" ht="24" spans="1:16">
      <c r="A53" s="12" t="s">
        <v>138</v>
      </c>
      <c r="B53" s="13">
        <f t="shared" si="2"/>
        <v>48</v>
      </c>
      <c r="C53" s="49" t="s">
        <v>153</v>
      </c>
      <c r="D53" s="9" t="s">
        <v>157</v>
      </c>
      <c r="E53" s="9" t="s">
        <v>135</v>
      </c>
      <c r="F53" s="9" t="s">
        <v>158</v>
      </c>
      <c r="G53" s="50" t="s">
        <v>155</v>
      </c>
      <c r="H53" s="51">
        <v>85</v>
      </c>
      <c r="I53" s="51" t="s">
        <v>98</v>
      </c>
      <c r="J53" s="51" t="s">
        <v>141</v>
      </c>
      <c r="K53" s="51" t="s">
        <v>156</v>
      </c>
      <c r="L53" s="51">
        <v>110</v>
      </c>
      <c r="M53" s="51">
        <v>93</v>
      </c>
      <c r="N53" s="11">
        <v>400</v>
      </c>
      <c r="O53" s="11">
        <v>34000</v>
      </c>
      <c r="P53" s="12"/>
    </row>
    <row r="54" customFormat="1" ht="24" spans="1:16">
      <c r="A54" s="12" t="s">
        <v>138</v>
      </c>
      <c r="B54" s="13">
        <f t="shared" si="2"/>
        <v>49</v>
      </c>
      <c r="C54" s="49" t="s">
        <v>153</v>
      </c>
      <c r="D54" s="9" t="s">
        <v>157</v>
      </c>
      <c r="E54" s="9" t="s">
        <v>56</v>
      </c>
      <c r="F54" s="9" t="s">
        <v>33</v>
      </c>
      <c r="G54" s="50" t="s">
        <v>155</v>
      </c>
      <c r="H54" s="51">
        <v>29</v>
      </c>
      <c r="I54" s="51" t="s">
        <v>98</v>
      </c>
      <c r="J54" s="51" t="s">
        <v>141</v>
      </c>
      <c r="K54" s="51" t="s">
        <v>156</v>
      </c>
      <c r="L54" s="51">
        <v>110</v>
      </c>
      <c r="M54" s="51">
        <v>93</v>
      </c>
      <c r="N54" s="11">
        <v>400</v>
      </c>
      <c r="O54" s="11">
        <v>11600</v>
      </c>
      <c r="P54" s="12"/>
    </row>
    <row r="55" customFormat="1" ht="24" spans="1:16">
      <c r="A55" s="12" t="s">
        <v>138</v>
      </c>
      <c r="B55" s="13">
        <f t="shared" si="2"/>
        <v>50</v>
      </c>
      <c r="C55" s="49" t="s">
        <v>153</v>
      </c>
      <c r="D55" s="9" t="s">
        <v>157</v>
      </c>
      <c r="E55" s="9" t="s">
        <v>56</v>
      </c>
      <c r="F55" s="9" t="s">
        <v>159</v>
      </c>
      <c r="G55" s="50" t="s">
        <v>155</v>
      </c>
      <c r="H55" s="51">
        <v>120</v>
      </c>
      <c r="I55" s="51" t="s">
        <v>98</v>
      </c>
      <c r="J55" s="51" t="s">
        <v>141</v>
      </c>
      <c r="K55" s="51" t="s">
        <v>160</v>
      </c>
      <c r="L55" s="51">
        <v>42</v>
      </c>
      <c r="M55" s="51">
        <v>93</v>
      </c>
      <c r="N55" s="11">
        <v>600</v>
      </c>
      <c r="O55" s="11">
        <v>72000</v>
      </c>
      <c r="P55" s="12"/>
    </row>
    <row r="56" customFormat="1" ht="24" spans="1:16">
      <c r="A56" s="12" t="s">
        <v>138</v>
      </c>
      <c r="B56" s="13">
        <f t="shared" si="2"/>
        <v>51</v>
      </c>
      <c r="C56" s="49" t="s">
        <v>161</v>
      </c>
      <c r="D56" s="9" t="s">
        <v>162</v>
      </c>
      <c r="E56" s="9" t="s">
        <v>163</v>
      </c>
      <c r="F56" s="9" t="s">
        <v>48</v>
      </c>
      <c r="G56" s="50" t="s">
        <v>164</v>
      </c>
      <c r="H56" s="51">
        <v>34</v>
      </c>
      <c r="I56" s="51" t="s">
        <v>165</v>
      </c>
      <c r="J56" s="51" t="s">
        <v>105</v>
      </c>
      <c r="K56" s="51" t="s">
        <v>142</v>
      </c>
      <c r="L56" s="51">
        <v>110</v>
      </c>
      <c r="M56" s="51">
        <v>90</v>
      </c>
      <c r="N56" s="11">
        <v>600</v>
      </c>
      <c r="O56" s="11">
        <v>20400</v>
      </c>
      <c r="P56" s="12"/>
    </row>
    <row r="57" customFormat="1" ht="24" spans="1:16">
      <c r="A57" s="12" t="s">
        <v>138</v>
      </c>
      <c r="B57" s="13">
        <f t="shared" si="2"/>
        <v>52</v>
      </c>
      <c r="C57" s="49" t="s">
        <v>161</v>
      </c>
      <c r="D57" s="63" t="s">
        <v>93</v>
      </c>
      <c r="E57" s="9">
        <v>12</v>
      </c>
      <c r="F57" s="9" t="s">
        <v>36</v>
      </c>
      <c r="G57" s="50" t="s">
        <v>164</v>
      </c>
      <c r="H57" s="51">
        <v>34</v>
      </c>
      <c r="I57" s="51" t="s">
        <v>165</v>
      </c>
      <c r="J57" s="51" t="s">
        <v>105</v>
      </c>
      <c r="K57" s="51" t="s">
        <v>142</v>
      </c>
      <c r="L57" s="51">
        <v>110</v>
      </c>
      <c r="M57" s="51">
        <v>90</v>
      </c>
      <c r="N57" s="11">
        <v>600</v>
      </c>
      <c r="O57" s="11">
        <v>20400</v>
      </c>
      <c r="P57" s="12"/>
    </row>
    <row r="58" customFormat="1" ht="24" spans="1:16">
      <c r="A58" s="12" t="s">
        <v>138</v>
      </c>
      <c r="B58" s="13">
        <f t="shared" si="2"/>
        <v>53</v>
      </c>
      <c r="C58" s="49" t="s">
        <v>161</v>
      </c>
      <c r="D58" s="9" t="s">
        <v>162</v>
      </c>
      <c r="E58" s="9" t="s">
        <v>163</v>
      </c>
      <c r="F58" s="9" t="s">
        <v>150</v>
      </c>
      <c r="G58" s="50" t="s">
        <v>164</v>
      </c>
      <c r="H58" s="51">
        <v>72</v>
      </c>
      <c r="I58" s="51" t="s">
        <v>98</v>
      </c>
      <c r="J58" s="51" t="s">
        <v>141</v>
      </c>
      <c r="K58" s="51" t="s">
        <v>142</v>
      </c>
      <c r="L58" s="51">
        <v>60</v>
      </c>
      <c r="M58" s="51">
        <v>90</v>
      </c>
      <c r="N58" s="11">
        <v>600</v>
      </c>
      <c r="O58" s="11">
        <v>43200</v>
      </c>
      <c r="P58" s="12"/>
    </row>
    <row r="59" customFormat="1" ht="24" spans="1:16">
      <c r="A59" s="12" t="s">
        <v>138</v>
      </c>
      <c r="B59" s="13">
        <f t="shared" si="2"/>
        <v>54</v>
      </c>
      <c r="C59" s="49" t="s">
        <v>161</v>
      </c>
      <c r="D59" s="9" t="s">
        <v>162</v>
      </c>
      <c r="E59" s="9" t="s">
        <v>94</v>
      </c>
      <c r="F59" s="9" t="s">
        <v>33</v>
      </c>
      <c r="G59" s="50" t="s">
        <v>164</v>
      </c>
      <c r="H59" s="51">
        <v>99</v>
      </c>
      <c r="I59" s="51" t="s">
        <v>98</v>
      </c>
      <c r="J59" s="51" t="s">
        <v>141</v>
      </c>
      <c r="K59" s="51" t="s">
        <v>142</v>
      </c>
      <c r="L59" s="51">
        <v>60</v>
      </c>
      <c r="M59" s="51">
        <v>90</v>
      </c>
      <c r="N59" s="11">
        <v>600</v>
      </c>
      <c r="O59" s="11">
        <v>59400</v>
      </c>
      <c r="P59" s="12"/>
    </row>
    <row r="60" customFormat="1" ht="24" spans="1:16">
      <c r="A60" s="12" t="s">
        <v>138</v>
      </c>
      <c r="B60" s="13">
        <f t="shared" si="2"/>
        <v>55</v>
      </c>
      <c r="C60" s="49" t="s">
        <v>161</v>
      </c>
      <c r="D60" s="9" t="s">
        <v>162</v>
      </c>
      <c r="E60" s="9" t="s">
        <v>163</v>
      </c>
      <c r="F60" s="9" t="s">
        <v>166</v>
      </c>
      <c r="G60" s="50" t="s">
        <v>164</v>
      </c>
      <c r="H60" s="51">
        <v>56</v>
      </c>
      <c r="I60" s="51" t="s">
        <v>98</v>
      </c>
      <c r="J60" s="51" t="s">
        <v>141</v>
      </c>
      <c r="K60" s="51" t="s">
        <v>142</v>
      </c>
      <c r="L60" s="51">
        <v>42</v>
      </c>
      <c r="M60" s="51">
        <v>90</v>
      </c>
      <c r="N60" s="11">
        <v>600</v>
      </c>
      <c r="O60" s="11">
        <v>33600</v>
      </c>
      <c r="P60" s="12"/>
    </row>
    <row r="61" customFormat="1" ht="24" spans="1:16">
      <c r="A61" s="12" t="s">
        <v>138</v>
      </c>
      <c r="B61" s="13">
        <f t="shared" si="2"/>
        <v>56</v>
      </c>
      <c r="C61" s="49" t="s">
        <v>161</v>
      </c>
      <c r="D61" s="9" t="s">
        <v>162</v>
      </c>
      <c r="E61" s="9" t="s">
        <v>94</v>
      </c>
      <c r="F61" s="9" t="s">
        <v>42</v>
      </c>
      <c r="G61" s="50" t="s">
        <v>164</v>
      </c>
      <c r="H61" s="51">
        <v>86</v>
      </c>
      <c r="I61" s="51" t="s">
        <v>98</v>
      </c>
      <c r="J61" s="51" t="s">
        <v>141</v>
      </c>
      <c r="K61" s="51" t="s">
        <v>142</v>
      </c>
      <c r="L61" s="51">
        <v>42</v>
      </c>
      <c r="M61" s="51">
        <v>90</v>
      </c>
      <c r="N61" s="11">
        <v>600</v>
      </c>
      <c r="O61" s="11">
        <v>51600</v>
      </c>
      <c r="P61" s="12"/>
    </row>
    <row r="62" customFormat="1" ht="24" spans="1:16">
      <c r="A62" s="12" t="s">
        <v>138</v>
      </c>
      <c r="B62" s="13">
        <f t="shared" si="2"/>
        <v>57</v>
      </c>
      <c r="C62" s="49" t="s">
        <v>161</v>
      </c>
      <c r="D62" s="63" t="s">
        <v>93</v>
      </c>
      <c r="E62" s="9">
        <v>12</v>
      </c>
      <c r="F62" s="9" t="s">
        <v>167</v>
      </c>
      <c r="G62" s="50" t="s">
        <v>164</v>
      </c>
      <c r="H62" s="51">
        <v>78</v>
      </c>
      <c r="I62" s="51" t="s">
        <v>98</v>
      </c>
      <c r="J62" s="51" t="s">
        <v>141</v>
      </c>
      <c r="K62" s="51" t="s">
        <v>142</v>
      </c>
      <c r="L62" s="51">
        <v>42</v>
      </c>
      <c r="M62" s="51">
        <v>90</v>
      </c>
      <c r="N62" s="11">
        <v>600</v>
      </c>
      <c r="O62" s="11">
        <v>46800</v>
      </c>
      <c r="P62" s="12"/>
    </row>
    <row r="63" customFormat="1" ht="14.25" spans="1:16">
      <c r="A63" s="12" t="s">
        <v>138</v>
      </c>
      <c r="B63" s="13">
        <f t="shared" si="2"/>
        <v>58</v>
      </c>
      <c r="C63" s="49" t="s">
        <v>168</v>
      </c>
      <c r="D63" s="9" t="s">
        <v>42</v>
      </c>
      <c r="E63" s="9" t="s">
        <v>45</v>
      </c>
      <c r="F63" s="9" t="s">
        <v>169</v>
      </c>
      <c r="G63" s="50" t="s">
        <v>170</v>
      </c>
      <c r="H63" s="51">
        <v>73</v>
      </c>
      <c r="I63" s="51" t="s">
        <v>98</v>
      </c>
      <c r="J63" s="51" t="s">
        <v>141</v>
      </c>
      <c r="K63" s="51" t="s">
        <v>171</v>
      </c>
      <c r="L63" s="51">
        <v>60</v>
      </c>
      <c r="M63" s="51">
        <v>92</v>
      </c>
      <c r="N63" s="11">
        <v>450</v>
      </c>
      <c r="O63" s="11">
        <v>32850</v>
      </c>
      <c r="P63" s="12"/>
    </row>
    <row r="64" customFormat="1" ht="14.25" spans="1:16">
      <c r="A64" s="12" t="s">
        <v>138</v>
      </c>
      <c r="B64" s="13">
        <f t="shared" si="2"/>
        <v>59</v>
      </c>
      <c r="C64" s="49" t="s">
        <v>168</v>
      </c>
      <c r="D64" s="9" t="s">
        <v>42</v>
      </c>
      <c r="E64" s="9" t="s">
        <v>56</v>
      </c>
      <c r="F64" s="9" t="s">
        <v>33</v>
      </c>
      <c r="G64" s="50" t="s">
        <v>170</v>
      </c>
      <c r="H64" s="51">
        <v>80</v>
      </c>
      <c r="I64" s="51" t="s">
        <v>98</v>
      </c>
      <c r="J64" s="51" t="s">
        <v>141</v>
      </c>
      <c r="K64" s="51" t="s">
        <v>171</v>
      </c>
      <c r="L64" s="51">
        <v>60</v>
      </c>
      <c r="M64" s="51">
        <v>92</v>
      </c>
      <c r="N64" s="11">
        <v>450</v>
      </c>
      <c r="O64" s="11">
        <v>36000</v>
      </c>
      <c r="P64" s="12"/>
    </row>
    <row r="65" customFormat="1" ht="14.25" spans="1:16">
      <c r="A65" s="12" t="s">
        <v>172</v>
      </c>
      <c r="B65" s="13">
        <f t="shared" si="2"/>
        <v>60</v>
      </c>
      <c r="C65" s="49" t="s">
        <v>173</v>
      </c>
      <c r="D65" s="9" t="s">
        <v>174</v>
      </c>
      <c r="E65" s="9" t="s">
        <v>175</v>
      </c>
      <c r="F65" s="9" t="s">
        <v>42</v>
      </c>
      <c r="G65" s="50" t="s">
        <v>176</v>
      </c>
      <c r="H65" s="51">
        <v>17</v>
      </c>
      <c r="I65" s="51" t="s">
        <v>105</v>
      </c>
      <c r="J65" s="51" t="s">
        <v>98</v>
      </c>
      <c r="K65" s="51" t="s">
        <v>112</v>
      </c>
      <c r="L65" s="51">
        <v>110</v>
      </c>
      <c r="M65" s="51">
        <v>90</v>
      </c>
      <c r="N65" s="11">
        <v>1000</v>
      </c>
      <c r="O65" s="11">
        <v>17000</v>
      </c>
      <c r="P65" s="12" t="s">
        <v>177</v>
      </c>
    </row>
    <row r="66" customFormat="1" ht="14.25" spans="1:16">
      <c r="A66" s="12" t="s">
        <v>172</v>
      </c>
      <c r="B66" s="13">
        <f t="shared" si="2"/>
        <v>61</v>
      </c>
      <c r="C66" s="49" t="s">
        <v>173</v>
      </c>
      <c r="D66" s="9" t="s">
        <v>174</v>
      </c>
      <c r="E66" s="9" t="s">
        <v>175</v>
      </c>
      <c r="F66" s="9" t="s">
        <v>36</v>
      </c>
      <c r="G66" s="50" t="s">
        <v>176</v>
      </c>
      <c r="H66" s="51">
        <v>35</v>
      </c>
      <c r="I66" s="51" t="s">
        <v>105</v>
      </c>
      <c r="J66" s="51" t="s">
        <v>98</v>
      </c>
      <c r="K66" s="51" t="s">
        <v>112</v>
      </c>
      <c r="L66" s="51">
        <v>110</v>
      </c>
      <c r="M66" s="51">
        <v>90</v>
      </c>
      <c r="N66" s="11">
        <v>1000</v>
      </c>
      <c r="O66" s="11">
        <v>35000</v>
      </c>
      <c r="P66" s="12" t="s">
        <v>177</v>
      </c>
    </row>
    <row r="67" customFormat="1" ht="26" customHeight="1" spans="1:16">
      <c r="A67" s="13" t="s">
        <v>178</v>
      </c>
      <c r="B67" s="13">
        <f t="shared" si="2"/>
        <v>62</v>
      </c>
      <c r="C67" s="13" t="s">
        <v>179</v>
      </c>
      <c r="D67" s="56" t="s">
        <v>180</v>
      </c>
      <c r="E67" s="14" t="s">
        <v>181</v>
      </c>
      <c r="F67" s="14" t="s">
        <v>182</v>
      </c>
      <c r="G67" s="52" t="s">
        <v>183</v>
      </c>
      <c r="H67" s="53">
        <v>1</v>
      </c>
      <c r="I67" s="13" t="s">
        <v>105</v>
      </c>
      <c r="J67" s="13" t="s">
        <v>184</v>
      </c>
      <c r="K67" s="57" t="s">
        <v>185</v>
      </c>
      <c r="L67" s="13">
        <v>100</v>
      </c>
      <c r="M67" s="13">
        <v>95</v>
      </c>
      <c r="N67" s="13">
        <v>800</v>
      </c>
      <c r="O67" s="13">
        <v>800</v>
      </c>
      <c r="P67" s="54"/>
    </row>
    <row r="68" customFormat="1" ht="26" customHeight="1" spans="1:16">
      <c r="A68" s="13" t="s">
        <v>186</v>
      </c>
      <c r="B68" s="13">
        <f t="shared" si="2"/>
        <v>63</v>
      </c>
      <c r="C68" s="13" t="s">
        <v>187</v>
      </c>
      <c r="D68" s="64" t="s">
        <v>188</v>
      </c>
      <c r="E68" s="65" t="s">
        <v>135</v>
      </c>
      <c r="F68" s="14" t="s">
        <v>189</v>
      </c>
      <c r="G68" s="52" t="s">
        <v>190</v>
      </c>
      <c r="H68" s="53">
        <v>9</v>
      </c>
      <c r="I68" s="13" t="s">
        <v>24</v>
      </c>
      <c r="J68" s="13" t="s">
        <v>191</v>
      </c>
      <c r="K68" s="13" t="s">
        <v>192</v>
      </c>
      <c r="L68" s="13">
        <v>167</v>
      </c>
      <c r="M68" s="13">
        <v>90</v>
      </c>
      <c r="N68" s="13">
        <v>400</v>
      </c>
      <c r="O68" s="40">
        <f>H68*N68</f>
        <v>3600</v>
      </c>
      <c r="P68" s="58"/>
    </row>
    <row r="69" customFormat="1" ht="26" customHeight="1" spans="1:16">
      <c r="A69" s="13" t="s">
        <v>186</v>
      </c>
      <c r="B69" s="13">
        <f t="shared" si="2"/>
        <v>64</v>
      </c>
      <c r="C69" s="13" t="s">
        <v>187</v>
      </c>
      <c r="D69" s="64" t="s">
        <v>188</v>
      </c>
      <c r="E69" s="65" t="s">
        <v>135</v>
      </c>
      <c r="F69" s="65" t="s">
        <v>42</v>
      </c>
      <c r="G69" s="52" t="s">
        <v>190</v>
      </c>
      <c r="H69" s="53">
        <v>7</v>
      </c>
      <c r="I69" s="13" t="s">
        <v>24</v>
      </c>
      <c r="J69" s="13" t="s">
        <v>191</v>
      </c>
      <c r="K69" s="13" t="s">
        <v>192</v>
      </c>
      <c r="L69" s="13">
        <v>167</v>
      </c>
      <c r="M69" s="13">
        <v>90</v>
      </c>
      <c r="N69" s="13">
        <v>400</v>
      </c>
      <c r="O69" s="40">
        <f>H69*N69</f>
        <v>2800</v>
      </c>
      <c r="P69" s="58"/>
    </row>
    <row r="70" customFormat="1" ht="26" customHeight="1" spans="1:16">
      <c r="A70" s="13" t="s">
        <v>186</v>
      </c>
      <c r="B70" s="13">
        <f t="shared" si="2"/>
        <v>65</v>
      </c>
      <c r="C70" s="13" t="s">
        <v>187</v>
      </c>
      <c r="D70" s="64" t="s">
        <v>188</v>
      </c>
      <c r="E70" s="65" t="s">
        <v>32</v>
      </c>
      <c r="F70" s="65" t="s">
        <v>42</v>
      </c>
      <c r="G70" s="52" t="s">
        <v>190</v>
      </c>
      <c r="H70" s="53">
        <v>1</v>
      </c>
      <c r="I70" s="13" t="s">
        <v>24</v>
      </c>
      <c r="J70" s="13" t="s">
        <v>191</v>
      </c>
      <c r="K70" s="13" t="s">
        <v>192</v>
      </c>
      <c r="L70" s="13">
        <v>167</v>
      </c>
      <c r="M70" s="13">
        <v>90</v>
      </c>
      <c r="N70" s="13">
        <v>400</v>
      </c>
      <c r="O70" s="40">
        <f>H70*N70</f>
        <v>400</v>
      </c>
      <c r="P70" s="58"/>
    </row>
    <row r="71" customFormat="1" ht="26" customHeight="1" spans="1:16">
      <c r="A71" s="13" t="s">
        <v>186</v>
      </c>
      <c r="B71" s="13">
        <f t="shared" si="2"/>
        <v>66</v>
      </c>
      <c r="C71" s="13" t="s">
        <v>187</v>
      </c>
      <c r="D71" s="64" t="s">
        <v>193</v>
      </c>
      <c r="E71" s="65" t="s">
        <v>94</v>
      </c>
      <c r="F71" s="14" t="s">
        <v>194</v>
      </c>
      <c r="G71" s="52" t="s">
        <v>190</v>
      </c>
      <c r="H71" s="53">
        <v>65</v>
      </c>
      <c r="I71" s="13" t="s">
        <v>24</v>
      </c>
      <c r="J71" s="13" t="s">
        <v>191</v>
      </c>
      <c r="K71" s="13" t="s">
        <v>192</v>
      </c>
      <c r="L71" s="13">
        <v>167</v>
      </c>
      <c r="M71" s="13">
        <v>90</v>
      </c>
      <c r="N71" s="13">
        <v>400</v>
      </c>
      <c r="O71" s="40">
        <f>H71*N71</f>
        <v>26000</v>
      </c>
      <c r="P71" s="58"/>
    </row>
    <row r="72" customFormat="1" ht="26" customHeight="1" spans="1:16">
      <c r="A72" s="13" t="s">
        <v>186</v>
      </c>
      <c r="B72" s="13">
        <f t="shared" si="2"/>
        <v>67</v>
      </c>
      <c r="C72" s="13" t="s">
        <v>187</v>
      </c>
      <c r="D72" s="64" t="s">
        <v>193</v>
      </c>
      <c r="E72" s="65" t="s">
        <v>135</v>
      </c>
      <c r="F72" s="14" t="s">
        <v>195</v>
      </c>
      <c r="G72" s="52" t="s">
        <v>190</v>
      </c>
      <c r="H72" s="53">
        <v>63</v>
      </c>
      <c r="I72" s="13" t="s">
        <v>24</v>
      </c>
      <c r="J72" s="13" t="s">
        <v>191</v>
      </c>
      <c r="K72" s="13" t="s">
        <v>192</v>
      </c>
      <c r="L72" s="13">
        <v>167</v>
      </c>
      <c r="M72" s="13">
        <v>90</v>
      </c>
      <c r="N72" s="13">
        <v>400</v>
      </c>
      <c r="O72" s="40">
        <f>H72*N72</f>
        <v>25200</v>
      </c>
      <c r="P72" s="58"/>
    </row>
    <row r="73" customFormat="1" ht="33" customHeight="1" spans="1:16">
      <c r="A73" s="13" t="s">
        <v>196</v>
      </c>
      <c r="B73" s="13">
        <f t="shared" si="2"/>
        <v>68</v>
      </c>
      <c r="C73" s="13" t="s">
        <v>197</v>
      </c>
      <c r="D73" s="53">
        <v>2</v>
      </c>
      <c r="E73" s="14" t="s">
        <v>108</v>
      </c>
      <c r="F73" s="14" t="s">
        <v>114</v>
      </c>
      <c r="G73" s="13" t="s">
        <v>196</v>
      </c>
      <c r="H73" s="53">
        <v>43</v>
      </c>
      <c r="I73" s="39" t="s">
        <v>198</v>
      </c>
      <c r="J73" s="39" t="s">
        <v>24</v>
      </c>
      <c r="K73" s="13" t="s">
        <v>199</v>
      </c>
      <c r="L73" s="13">
        <v>42</v>
      </c>
      <c r="M73" s="13">
        <v>90</v>
      </c>
      <c r="N73" s="13"/>
      <c r="O73" s="40">
        <v>131653</v>
      </c>
      <c r="P73" s="40" t="s">
        <v>200</v>
      </c>
    </row>
    <row r="74" customFormat="1" ht="33" customHeight="1" spans="1:16">
      <c r="A74" s="13" t="s">
        <v>196</v>
      </c>
      <c r="B74" s="13">
        <f t="shared" si="2"/>
        <v>69</v>
      </c>
      <c r="C74" s="13" t="s">
        <v>197</v>
      </c>
      <c r="D74" s="53">
        <v>2</v>
      </c>
      <c r="E74" s="14" t="s">
        <v>114</v>
      </c>
      <c r="F74" s="14" t="s">
        <v>114</v>
      </c>
      <c r="G74" s="13" t="s">
        <v>196</v>
      </c>
      <c r="H74" s="53">
        <v>26</v>
      </c>
      <c r="I74" s="39" t="s">
        <v>198</v>
      </c>
      <c r="J74" s="39" t="s">
        <v>24</v>
      </c>
      <c r="K74" s="13" t="s">
        <v>199</v>
      </c>
      <c r="L74" s="13">
        <v>42</v>
      </c>
      <c r="M74" s="13">
        <v>90</v>
      </c>
      <c r="N74" s="13"/>
      <c r="O74" s="41"/>
      <c r="P74" s="41"/>
    </row>
    <row r="75" customFormat="1" ht="33" customHeight="1" spans="1:16">
      <c r="A75" s="13" t="s">
        <v>196</v>
      </c>
      <c r="B75" s="13">
        <f t="shared" si="2"/>
        <v>70</v>
      </c>
      <c r="C75" s="13" t="s">
        <v>197</v>
      </c>
      <c r="D75" s="53">
        <v>2</v>
      </c>
      <c r="E75" s="14" t="s">
        <v>114</v>
      </c>
      <c r="F75" s="14" t="s">
        <v>201</v>
      </c>
      <c r="G75" s="13" t="s">
        <v>196</v>
      </c>
      <c r="H75" s="53">
        <v>13</v>
      </c>
      <c r="I75" s="39" t="s">
        <v>198</v>
      </c>
      <c r="J75" s="39" t="s">
        <v>24</v>
      </c>
      <c r="K75" s="13" t="s">
        <v>199</v>
      </c>
      <c r="L75" s="13">
        <v>42</v>
      </c>
      <c r="M75" s="13">
        <v>90</v>
      </c>
      <c r="N75" s="13"/>
      <c r="O75" s="41"/>
      <c r="P75" s="41"/>
    </row>
    <row r="76" customFormat="1" ht="33" customHeight="1" spans="1:16">
      <c r="A76" s="13" t="s">
        <v>196</v>
      </c>
      <c r="B76" s="13">
        <f t="shared" si="2"/>
        <v>71</v>
      </c>
      <c r="C76" s="13" t="s">
        <v>197</v>
      </c>
      <c r="D76" s="53">
        <v>2</v>
      </c>
      <c r="E76" s="14" t="s">
        <v>114</v>
      </c>
      <c r="F76" s="14" t="s">
        <v>202</v>
      </c>
      <c r="G76" s="13" t="s">
        <v>196</v>
      </c>
      <c r="H76" s="53">
        <v>37</v>
      </c>
      <c r="I76" s="39" t="s">
        <v>198</v>
      </c>
      <c r="J76" s="39" t="s">
        <v>24</v>
      </c>
      <c r="K76" s="13" t="s">
        <v>199</v>
      </c>
      <c r="L76" s="13">
        <v>42</v>
      </c>
      <c r="M76" s="13">
        <v>90</v>
      </c>
      <c r="N76" s="13"/>
      <c r="O76" s="41"/>
      <c r="P76" s="41"/>
    </row>
    <row r="77" customFormat="1" ht="33" customHeight="1" spans="1:16">
      <c r="A77" s="13" t="s">
        <v>196</v>
      </c>
      <c r="B77" s="13">
        <f t="shared" si="2"/>
        <v>72</v>
      </c>
      <c r="C77" s="13" t="s">
        <v>197</v>
      </c>
      <c r="D77" s="53">
        <v>2</v>
      </c>
      <c r="E77" s="14" t="s">
        <v>114</v>
      </c>
      <c r="F77" s="14" t="s">
        <v>35</v>
      </c>
      <c r="G77" s="13" t="s">
        <v>196</v>
      </c>
      <c r="H77" s="53">
        <v>64</v>
      </c>
      <c r="I77" s="39" t="s">
        <v>198</v>
      </c>
      <c r="J77" s="39" t="s">
        <v>24</v>
      </c>
      <c r="K77" s="13" t="s">
        <v>199</v>
      </c>
      <c r="L77" s="13">
        <v>42</v>
      </c>
      <c r="M77" s="13">
        <v>90</v>
      </c>
      <c r="N77" s="13"/>
      <c r="O77" s="43"/>
      <c r="P77" s="43"/>
    </row>
    <row r="78" ht="110" customHeight="1" spans="1:16">
      <c r="A78" s="20" t="s">
        <v>203</v>
      </c>
      <c r="B78" s="13">
        <f t="shared" si="2"/>
        <v>73</v>
      </c>
      <c r="C78" s="20" t="s">
        <v>204</v>
      </c>
      <c r="D78" s="59" t="s">
        <v>52</v>
      </c>
      <c r="E78" s="59" t="s">
        <v>32</v>
      </c>
      <c r="F78" s="60" t="s">
        <v>205</v>
      </c>
      <c r="G78" s="20" t="s">
        <v>203</v>
      </c>
      <c r="H78" s="20">
        <v>65</v>
      </c>
      <c r="I78" s="51" t="s">
        <v>105</v>
      </c>
      <c r="J78" s="51" t="s">
        <v>98</v>
      </c>
      <c r="K78" s="20" t="s">
        <v>206</v>
      </c>
      <c r="L78" s="20">
        <v>72</v>
      </c>
      <c r="M78" s="20">
        <v>90</v>
      </c>
      <c r="N78" s="20"/>
      <c r="O78" s="20">
        <v>360000</v>
      </c>
      <c r="P78" s="20" t="s">
        <v>207</v>
      </c>
    </row>
  </sheetData>
  <autoFilter xmlns:etc="http://www.wps.cn/officeDocument/2017/etCustomData" ref="A5:P78" etc:filterBottomFollowUsedRange="0">
    <extLst/>
  </autoFilter>
  <mergeCells count="19">
    <mergeCell ref="A2:P2"/>
    <mergeCell ref="A3:A5"/>
    <mergeCell ref="B3:B5"/>
    <mergeCell ref="C3:C5"/>
    <mergeCell ref="D3:D5"/>
    <mergeCell ref="E3:E5"/>
    <mergeCell ref="F3:F5"/>
    <mergeCell ref="G3:G5"/>
    <mergeCell ref="H3:H5"/>
    <mergeCell ref="I3:I5"/>
    <mergeCell ref="J3:J5"/>
    <mergeCell ref="K3:K5"/>
    <mergeCell ref="L3:L5"/>
    <mergeCell ref="M3:M5"/>
    <mergeCell ref="N3:N5"/>
    <mergeCell ref="O3:O5"/>
    <mergeCell ref="O73:O77"/>
    <mergeCell ref="P3:P5"/>
    <mergeCell ref="P73:P77"/>
  </mergeCells>
  <printOptions horizontalCentered="1"/>
  <pageMargins left="0.196527777777778" right="0.196527777777778" top="0.590277777777778" bottom="0.590277777777778" header="0.511805555555556" footer="0.314583333333333"/>
  <pageSetup paperSize="9" scale="93" fitToHeight="0" orientation="landscape" useFirstPageNumber="1" horizontalDpi="600"/>
  <headerFooter alignWithMargins="0"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95"/>
  <sheetViews>
    <sheetView tabSelected="1" zoomScale="115" zoomScaleNormal="115" workbookViewId="0">
      <pane ySplit="3" topLeftCell="A61" activePane="bottomLeft" state="frozen"/>
      <selection/>
      <selection pane="bottomLeft" activeCell="I64" sqref="I64"/>
    </sheetView>
  </sheetViews>
  <sheetFormatPr defaultColWidth="10.125" defaultRowHeight="12"/>
  <cols>
    <col min="1" max="1" width="9.375" style="2" customWidth="1"/>
    <col min="2" max="2" width="4.5" style="2" customWidth="1"/>
    <col min="3" max="3" width="8.58333333333333" style="2" customWidth="1"/>
    <col min="4" max="4" width="12.825" style="2" customWidth="1"/>
    <col min="5" max="5" width="5" style="2" customWidth="1"/>
    <col min="6" max="6" width="5.75833333333333" style="2" customWidth="1"/>
    <col min="7" max="7" width="9.34166666666667" style="2" customWidth="1"/>
    <col min="8" max="8" width="7.6" style="2" customWidth="1"/>
    <col min="9" max="9" width="12.3916666666667" style="2" customWidth="1"/>
    <col min="10" max="10" width="10" style="2" customWidth="1"/>
    <col min="11" max="11" width="19.775" style="2" customWidth="1"/>
    <col min="12" max="12" width="7.175" style="2" customWidth="1"/>
    <col min="13" max="13" width="8" style="2" customWidth="1"/>
    <col min="14" max="14" width="8.91666666666667" style="2" customWidth="1"/>
    <col min="15" max="16384" width="10.125" style="2"/>
  </cols>
  <sheetData>
    <row r="1" ht="21" customHeight="1" spans="1:15">
      <c r="A1" s="3" t="s">
        <v>208</v>
      </c>
    </row>
    <row r="2" ht="33" customHeight="1" spans="1:15">
      <c r="A2" s="4" t="s">
        <v>209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5"/>
    </row>
    <row r="3" ht="36" spans="1:15">
      <c r="A3" s="6" t="s">
        <v>210</v>
      </c>
      <c r="B3" s="6" t="s">
        <v>3</v>
      </c>
      <c r="C3" s="7" t="s">
        <v>4</v>
      </c>
      <c r="D3" s="8" t="s">
        <v>8</v>
      </c>
      <c r="E3" s="9" t="s">
        <v>5</v>
      </c>
      <c r="F3" s="9" t="s">
        <v>6</v>
      </c>
      <c r="G3" s="9" t="s">
        <v>7</v>
      </c>
      <c r="H3" s="9" t="s">
        <v>9</v>
      </c>
      <c r="I3" s="9" t="s">
        <v>11</v>
      </c>
      <c r="J3" s="9" t="s">
        <v>211</v>
      </c>
      <c r="K3" s="9" t="s">
        <v>212</v>
      </c>
      <c r="L3" s="10" t="s">
        <v>15</v>
      </c>
      <c r="M3" s="11" t="s">
        <v>16</v>
      </c>
      <c r="N3" s="12" t="s">
        <v>17</v>
      </c>
      <c r="O3" s="5"/>
    </row>
    <row r="4" s="1" customFormat="1" ht="30" customHeight="1" spans="1:15">
      <c r="A4" s="13" t="s">
        <v>18</v>
      </c>
      <c r="B4" s="13">
        <f>ROW()-3</f>
        <v>1</v>
      </c>
      <c r="C4" s="13" t="s">
        <v>213</v>
      </c>
      <c r="D4" s="13" t="s">
        <v>214</v>
      </c>
      <c r="E4" s="14" t="s">
        <v>215</v>
      </c>
      <c r="F4" s="14" t="s">
        <v>47</v>
      </c>
      <c r="G4" s="14" t="s">
        <v>40</v>
      </c>
      <c r="H4" s="15">
        <v>90</v>
      </c>
      <c r="I4" s="13" t="s">
        <v>216</v>
      </c>
      <c r="J4" s="13" t="s">
        <v>217</v>
      </c>
      <c r="K4" s="13" t="s">
        <v>218</v>
      </c>
      <c r="L4" s="13">
        <v>350</v>
      </c>
      <c r="M4" s="13">
        <f t="shared" ref="M4:M7" si="0">H4*L4</f>
        <v>31500</v>
      </c>
      <c r="N4" s="13"/>
      <c r="O4" s="16"/>
    </row>
    <row r="5" s="1" customFormat="1" ht="30" customHeight="1" spans="1:15">
      <c r="A5" s="13" t="s">
        <v>18</v>
      </c>
      <c r="B5" s="13">
        <f t="shared" ref="B5:B14" si="1">ROW()-3</f>
        <v>2</v>
      </c>
      <c r="C5" s="13" t="s">
        <v>65</v>
      </c>
      <c r="D5" s="13" t="s">
        <v>219</v>
      </c>
      <c r="E5" s="14" t="s">
        <v>220</v>
      </c>
      <c r="F5" s="14" t="s">
        <v>45</v>
      </c>
      <c r="G5" s="14" t="s">
        <v>36</v>
      </c>
      <c r="H5" s="15">
        <v>43</v>
      </c>
      <c r="I5" s="13" t="s">
        <v>216</v>
      </c>
      <c r="J5" s="13" t="s">
        <v>217</v>
      </c>
      <c r="K5" s="13" t="s">
        <v>218</v>
      </c>
      <c r="L5" s="13">
        <v>350</v>
      </c>
      <c r="M5" s="13">
        <f t="shared" si="0"/>
        <v>15050</v>
      </c>
      <c r="N5" s="13"/>
      <c r="O5" s="16"/>
    </row>
    <row r="6" s="1" customFormat="1" ht="30" customHeight="1" spans="1:15">
      <c r="A6" s="13" t="s">
        <v>18</v>
      </c>
      <c r="B6" s="13">
        <f t="shared" si="1"/>
        <v>3</v>
      </c>
      <c r="C6" s="13" t="s">
        <v>65</v>
      </c>
      <c r="D6" s="13" t="s">
        <v>219</v>
      </c>
      <c r="E6" s="14" t="s">
        <v>220</v>
      </c>
      <c r="F6" s="14" t="s">
        <v>45</v>
      </c>
      <c r="G6" s="14" t="s">
        <v>150</v>
      </c>
      <c r="H6" s="15">
        <v>16</v>
      </c>
      <c r="I6" s="13" t="s">
        <v>216</v>
      </c>
      <c r="J6" s="13" t="s">
        <v>217</v>
      </c>
      <c r="K6" s="13" t="s">
        <v>218</v>
      </c>
      <c r="L6" s="13">
        <v>350</v>
      </c>
      <c r="M6" s="13">
        <f t="shared" si="0"/>
        <v>5600</v>
      </c>
      <c r="N6" s="13"/>
      <c r="O6" s="16"/>
    </row>
    <row r="7" s="1" customFormat="1" ht="30" customHeight="1" spans="1:15">
      <c r="A7" s="13" t="s">
        <v>18</v>
      </c>
      <c r="B7" s="13">
        <f t="shared" si="1"/>
        <v>4</v>
      </c>
      <c r="C7" s="13" t="s">
        <v>71</v>
      </c>
      <c r="D7" s="13" t="s">
        <v>49</v>
      </c>
      <c r="E7" s="14" t="s">
        <v>42</v>
      </c>
      <c r="F7" s="14" t="s">
        <v>35</v>
      </c>
      <c r="G7" s="14" t="s">
        <v>221</v>
      </c>
      <c r="H7" s="15">
        <v>100</v>
      </c>
      <c r="I7" s="13" t="s">
        <v>216</v>
      </c>
      <c r="J7" s="13" t="s">
        <v>217</v>
      </c>
      <c r="K7" s="13" t="s">
        <v>218</v>
      </c>
      <c r="L7" s="13">
        <v>350</v>
      </c>
      <c r="M7" s="13">
        <f t="shared" si="0"/>
        <v>35000</v>
      </c>
      <c r="N7" s="13"/>
      <c r="O7" s="16"/>
    </row>
    <row r="8" s="1" customFormat="1" ht="40" customHeight="1" spans="1:15">
      <c r="A8" s="13" t="s">
        <v>106</v>
      </c>
      <c r="B8" s="13">
        <f t="shared" si="1"/>
        <v>5</v>
      </c>
      <c r="C8" s="13" t="s">
        <v>120</v>
      </c>
      <c r="D8" s="13" t="s">
        <v>222</v>
      </c>
      <c r="E8" s="17" t="s">
        <v>223</v>
      </c>
      <c r="F8" s="18"/>
      <c r="G8" s="19"/>
      <c r="H8" s="15">
        <v>211</v>
      </c>
      <c r="I8" s="13" t="s">
        <v>224</v>
      </c>
      <c r="J8" s="13" t="s">
        <v>112</v>
      </c>
      <c r="K8" s="13" t="s">
        <v>225</v>
      </c>
      <c r="L8" s="13">
        <v>100</v>
      </c>
      <c r="M8" s="13">
        <v>21100</v>
      </c>
      <c r="N8" s="13"/>
      <c r="O8" s="16"/>
    </row>
    <row r="9" s="1" customFormat="1" ht="26" customHeight="1" spans="1:15">
      <c r="A9" s="13" t="s">
        <v>106</v>
      </c>
      <c r="B9" s="13">
        <f t="shared" si="1"/>
        <v>6</v>
      </c>
      <c r="C9" s="13" t="s">
        <v>226</v>
      </c>
      <c r="D9" s="13" t="s">
        <v>227</v>
      </c>
      <c r="E9" s="14" t="s">
        <v>108</v>
      </c>
      <c r="F9" s="14" t="s">
        <v>114</v>
      </c>
      <c r="G9" s="14" t="s">
        <v>61</v>
      </c>
      <c r="H9" s="15">
        <v>14</v>
      </c>
      <c r="I9" s="13" t="s">
        <v>224</v>
      </c>
      <c r="J9" s="13" t="s">
        <v>112</v>
      </c>
      <c r="K9" s="13" t="s">
        <v>225</v>
      </c>
      <c r="L9" s="13">
        <v>100</v>
      </c>
      <c r="M9" s="13">
        <v>1400</v>
      </c>
      <c r="N9" s="13"/>
      <c r="O9" s="16"/>
    </row>
    <row r="10" s="1" customFormat="1" ht="24" customHeight="1" spans="1:15">
      <c r="A10" s="13" t="s">
        <v>106</v>
      </c>
      <c r="B10" s="13">
        <f t="shared" si="1"/>
        <v>7</v>
      </c>
      <c r="C10" s="13" t="s">
        <v>226</v>
      </c>
      <c r="D10" s="13" t="s">
        <v>228</v>
      </c>
      <c r="E10" s="17" t="s">
        <v>229</v>
      </c>
      <c r="F10" s="18"/>
      <c r="G10" s="19"/>
      <c r="H10" s="15">
        <v>71</v>
      </c>
      <c r="I10" s="13" t="s">
        <v>224</v>
      </c>
      <c r="J10" s="13" t="s">
        <v>112</v>
      </c>
      <c r="K10" s="13" t="s">
        <v>225</v>
      </c>
      <c r="L10" s="13">
        <v>100</v>
      </c>
      <c r="M10" s="13">
        <v>7100</v>
      </c>
      <c r="N10" s="13"/>
      <c r="O10" s="16"/>
    </row>
    <row r="11" s="1" customFormat="1" ht="26" customHeight="1" spans="1:15">
      <c r="A11" s="13" t="s">
        <v>106</v>
      </c>
      <c r="B11" s="13">
        <f t="shared" si="1"/>
        <v>8</v>
      </c>
      <c r="C11" s="13" t="s">
        <v>120</v>
      </c>
      <c r="D11" s="13" t="s">
        <v>230</v>
      </c>
      <c r="E11" s="14" t="s">
        <v>39</v>
      </c>
      <c r="F11" s="14" t="s">
        <v>61</v>
      </c>
      <c r="G11" s="14" t="s">
        <v>231</v>
      </c>
      <c r="H11" s="15">
        <v>147</v>
      </c>
      <c r="I11" s="13" t="s">
        <v>224</v>
      </c>
      <c r="J11" s="13" t="s">
        <v>112</v>
      </c>
      <c r="K11" s="13" t="s">
        <v>225</v>
      </c>
      <c r="L11" s="13">
        <v>100</v>
      </c>
      <c r="M11" s="13">
        <v>14700</v>
      </c>
      <c r="N11" s="13"/>
      <c r="O11" s="16"/>
    </row>
    <row r="12" s="1" customFormat="1" ht="22" customHeight="1" spans="1:15">
      <c r="A12" s="13" t="s">
        <v>232</v>
      </c>
      <c r="B12" s="13">
        <f t="shared" si="1"/>
        <v>9</v>
      </c>
      <c r="C12" s="13" t="s">
        <v>233</v>
      </c>
      <c r="D12" s="13" t="s">
        <v>234</v>
      </c>
      <c r="E12" s="14" t="s">
        <v>76</v>
      </c>
      <c r="F12" s="14" t="s">
        <v>135</v>
      </c>
      <c r="G12" s="14" t="s">
        <v>48</v>
      </c>
      <c r="H12" s="15">
        <v>40</v>
      </c>
      <c r="I12" s="13" t="s">
        <v>235</v>
      </c>
      <c r="J12" s="13" t="s">
        <v>236</v>
      </c>
      <c r="K12" s="13" t="s">
        <v>237</v>
      </c>
      <c r="L12" s="13">
        <v>300</v>
      </c>
      <c r="M12" s="13">
        <v>12000</v>
      </c>
      <c r="N12" s="13"/>
      <c r="O12" s="16"/>
    </row>
    <row r="13" s="1" customFormat="1" ht="22" customHeight="1" spans="1:15">
      <c r="A13" s="13" t="s">
        <v>232</v>
      </c>
      <c r="B13" s="13">
        <f t="shared" si="1"/>
        <v>10</v>
      </c>
      <c r="C13" s="13" t="s">
        <v>233</v>
      </c>
      <c r="D13" s="13" t="s">
        <v>234</v>
      </c>
      <c r="E13" s="14" t="s">
        <v>76</v>
      </c>
      <c r="F13" s="14" t="s">
        <v>94</v>
      </c>
      <c r="G13" s="14" t="s">
        <v>36</v>
      </c>
      <c r="H13" s="15">
        <v>190</v>
      </c>
      <c r="I13" s="13" t="s">
        <v>235</v>
      </c>
      <c r="J13" s="13" t="s">
        <v>238</v>
      </c>
      <c r="K13" s="13" t="s">
        <v>237</v>
      </c>
      <c r="L13" s="13">
        <v>300</v>
      </c>
      <c r="M13" s="13">
        <v>57000</v>
      </c>
      <c r="N13" s="13"/>
      <c r="O13" s="16"/>
    </row>
    <row r="14" s="1" customFormat="1" ht="22" customHeight="1" spans="1:15">
      <c r="A14" s="13" t="s">
        <v>239</v>
      </c>
      <c r="B14" s="13">
        <f t="shared" si="1"/>
        <v>11</v>
      </c>
      <c r="C14" s="13" t="s">
        <v>240</v>
      </c>
      <c r="D14" s="13" t="s">
        <v>241</v>
      </c>
      <c r="E14" s="14" t="s">
        <v>40</v>
      </c>
      <c r="F14" s="14" t="s">
        <v>56</v>
      </c>
      <c r="G14" s="14" t="s">
        <v>40</v>
      </c>
      <c r="H14" s="15">
        <v>20</v>
      </c>
      <c r="I14" s="13" t="s">
        <v>242</v>
      </c>
      <c r="J14" s="13" t="s">
        <v>243</v>
      </c>
      <c r="K14" s="13" t="s">
        <v>237</v>
      </c>
      <c r="L14" s="13">
        <v>300</v>
      </c>
      <c r="M14" s="13">
        <v>6000</v>
      </c>
      <c r="N14" s="13"/>
      <c r="O14" s="16"/>
    </row>
    <row r="15" s="1" customFormat="1" ht="22" customHeight="1" spans="1:15">
      <c r="A15" s="13" t="s">
        <v>239</v>
      </c>
      <c r="B15" s="13">
        <f t="shared" ref="B15:B24" si="2">ROW()-3</f>
        <v>12</v>
      </c>
      <c r="C15" s="13" t="s">
        <v>240</v>
      </c>
      <c r="D15" s="13" t="s">
        <v>241</v>
      </c>
      <c r="E15" s="14" t="s">
        <v>40</v>
      </c>
      <c r="F15" s="14" t="s">
        <v>56</v>
      </c>
      <c r="G15" s="14" t="s">
        <v>42</v>
      </c>
      <c r="H15" s="15">
        <v>67</v>
      </c>
      <c r="I15" s="13" t="s">
        <v>242</v>
      </c>
      <c r="J15" s="13" t="s">
        <v>243</v>
      </c>
      <c r="K15" s="13" t="s">
        <v>237</v>
      </c>
      <c r="L15" s="13">
        <v>300</v>
      </c>
      <c r="M15" s="13">
        <v>20100</v>
      </c>
      <c r="N15" s="13"/>
      <c r="O15" s="16"/>
    </row>
    <row r="16" s="1" customFormat="1" ht="22" customHeight="1" spans="1:15">
      <c r="A16" s="13" t="s">
        <v>239</v>
      </c>
      <c r="B16" s="13">
        <f t="shared" si="2"/>
        <v>13</v>
      </c>
      <c r="C16" s="13" t="s">
        <v>240</v>
      </c>
      <c r="D16" s="13" t="s">
        <v>241</v>
      </c>
      <c r="E16" s="14" t="s">
        <v>40</v>
      </c>
      <c r="F16" s="14" t="s">
        <v>56</v>
      </c>
      <c r="G16" s="14" t="s">
        <v>33</v>
      </c>
      <c r="H16" s="15">
        <v>97</v>
      </c>
      <c r="I16" s="13" t="s">
        <v>242</v>
      </c>
      <c r="J16" s="13" t="s">
        <v>244</v>
      </c>
      <c r="K16" s="13" t="s">
        <v>237</v>
      </c>
      <c r="L16" s="13">
        <v>300</v>
      </c>
      <c r="M16" s="13">
        <v>29100</v>
      </c>
      <c r="N16" s="13"/>
      <c r="O16" s="16"/>
    </row>
    <row r="17" s="1" customFormat="1" ht="22" customHeight="1" spans="1:15">
      <c r="A17" s="13" t="s">
        <v>239</v>
      </c>
      <c r="B17" s="13">
        <f t="shared" si="2"/>
        <v>14</v>
      </c>
      <c r="C17" s="13" t="s">
        <v>240</v>
      </c>
      <c r="D17" s="13" t="s">
        <v>241</v>
      </c>
      <c r="E17" s="14" t="s">
        <v>40</v>
      </c>
      <c r="F17" s="14" t="s">
        <v>56</v>
      </c>
      <c r="G17" s="14" t="s">
        <v>36</v>
      </c>
      <c r="H17" s="15">
        <v>14</v>
      </c>
      <c r="I17" s="13" t="s">
        <v>242</v>
      </c>
      <c r="J17" s="13" t="s">
        <v>243</v>
      </c>
      <c r="K17" s="13" t="s">
        <v>237</v>
      </c>
      <c r="L17" s="13">
        <v>300</v>
      </c>
      <c r="M17" s="13">
        <v>4200</v>
      </c>
      <c r="N17" s="13"/>
      <c r="O17" s="16"/>
    </row>
    <row r="18" s="1" customFormat="1" ht="22" customHeight="1" spans="1:15">
      <c r="A18" s="13" t="s">
        <v>239</v>
      </c>
      <c r="B18" s="13">
        <f t="shared" si="2"/>
        <v>15</v>
      </c>
      <c r="C18" s="13" t="s">
        <v>240</v>
      </c>
      <c r="D18" s="13" t="s">
        <v>241</v>
      </c>
      <c r="E18" s="14" t="s">
        <v>40</v>
      </c>
      <c r="F18" s="14" t="s">
        <v>56</v>
      </c>
      <c r="G18" s="14" t="s">
        <v>38</v>
      </c>
      <c r="H18" s="15">
        <v>23</v>
      </c>
      <c r="I18" s="13" t="s">
        <v>242</v>
      </c>
      <c r="J18" s="13" t="s">
        <v>245</v>
      </c>
      <c r="K18" s="13" t="s">
        <v>237</v>
      </c>
      <c r="L18" s="13">
        <v>300</v>
      </c>
      <c r="M18" s="13">
        <v>6900</v>
      </c>
      <c r="N18" s="13"/>
      <c r="O18" s="16"/>
    </row>
    <row r="19" s="1" customFormat="1" ht="22" customHeight="1" spans="1:15">
      <c r="A19" s="13" t="s">
        <v>239</v>
      </c>
      <c r="B19" s="13">
        <f t="shared" si="2"/>
        <v>16</v>
      </c>
      <c r="C19" s="13" t="s">
        <v>246</v>
      </c>
      <c r="D19" s="13" t="s">
        <v>241</v>
      </c>
      <c r="E19" s="14" t="s">
        <v>52</v>
      </c>
      <c r="F19" s="14" t="s">
        <v>53</v>
      </c>
      <c r="G19" s="14" t="s">
        <v>42</v>
      </c>
      <c r="H19" s="15">
        <v>159</v>
      </c>
      <c r="I19" s="13" t="s">
        <v>242</v>
      </c>
      <c r="J19" s="13" t="s">
        <v>244</v>
      </c>
      <c r="K19" s="13" t="s">
        <v>237</v>
      </c>
      <c r="L19" s="13">
        <v>300</v>
      </c>
      <c r="M19" s="13">
        <v>47700</v>
      </c>
      <c r="N19" s="13"/>
      <c r="O19" s="16"/>
    </row>
    <row r="20" s="1" customFormat="1" ht="22" customHeight="1" spans="1:15">
      <c r="A20" s="13" t="s">
        <v>239</v>
      </c>
      <c r="B20" s="13">
        <f t="shared" si="2"/>
        <v>17</v>
      </c>
      <c r="C20" s="13" t="s">
        <v>246</v>
      </c>
      <c r="D20" s="13" t="s">
        <v>241</v>
      </c>
      <c r="E20" s="14" t="s">
        <v>52</v>
      </c>
      <c r="F20" s="14" t="s">
        <v>94</v>
      </c>
      <c r="G20" s="14" t="s">
        <v>40</v>
      </c>
      <c r="H20" s="15">
        <v>16</v>
      </c>
      <c r="I20" s="13" t="s">
        <v>242</v>
      </c>
      <c r="J20" s="13" t="s">
        <v>244</v>
      </c>
      <c r="K20" s="13" t="s">
        <v>237</v>
      </c>
      <c r="L20" s="13">
        <v>300</v>
      </c>
      <c r="M20" s="13">
        <v>4800</v>
      </c>
      <c r="N20" s="13"/>
      <c r="O20" s="16"/>
    </row>
    <row r="21" ht="22" customHeight="1" spans="1:15">
      <c r="A21" s="13" t="s">
        <v>239</v>
      </c>
      <c r="B21" s="13">
        <f t="shared" si="2"/>
        <v>18</v>
      </c>
      <c r="C21" s="20" t="s">
        <v>246</v>
      </c>
      <c r="D21" s="20" t="s">
        <v>241</v>
      </c>
      <c r="E21" s="20" t="s">
        <v>52</v>
      </c>
      <c r="F21" s="20" t="s">
        <v>135</v>
      </c>
      <c r="G21" s="20" t="s">
        <v>42</v>
      </c>
      <c r="H21" s="20">
        <v>96</v>
      </c>
      <c r="I21" s="20" t="s">
        <v>242</v>
      </c>
      <c r="J21" s="20" t="s">
        <v>244</v>
      </c>
      <c r="K21" s="20" t="s">
        <v>237</v>
      </c>
      <c r="L21" s="20">
        <v>300</v>
      </c>
      <c r="M21" s="20">
        <v>28800</v>
      </c>
      <c r="N21" s="20"/>
    </row>
    <row r="22" ht="22" customHeight="1" spans="1:15">
      <c r="A22" s="13" t="s">
        <v>239</v>
      </c>
      <c r="B22" s="13">
        <f t="shared" si="2"/>
        <v>19</v>
      </c>
      <c r="C22" s="20" t="s">
        <v>246</v>
      </c>
      <c r="D22" s="20" t="s">
        <v>241</v>
      </c>
      <c r="E22" s="20" t="s">
        <v>52</v>
      </c>
      <c r="F22" s="20" t="s">
        <v>135</v>
      </c>
      <c r="G22" s="20" t="s">
        <v>22</v>
      </c>
      <c r="H22" s="20">
        <v>12</v>
      </c>
      <c r="I22" s="20" t="s">
        <v>242</v>
      </c>
      <c r="J22" s="20" t="s">
        <v>247</v>
      </c>
      <c r="K22" s="20" t="s">
        <v>237</v>
      </c>
      <c r="L22" s="20">
        <v>300</v>
      </c>
      <c r="M22" s="20">
        <v>3600</v>
      </c>
      <c r="N22" s="20"/>
    </row>
    <row r="23" ht="22" customHeight="1" spans="1:15">
      <c r="A23" s="13" t="s">
        <v>239</v>
      </c>
      <c r="B23" s="13">
        <f t="shared" si="2"/>
        <v>20</v>
      </c>
      <c r="C23" s="20" t="s">
        <v>246</v>
      </c>
      <c r="D23" s="20" t="s">
        <v>241</v>
      </c>
      <c r="E23" s="20" t="s">
        <v>52</v>
      </c>
      <c r="F23" s="20" t="s">
        <v>135</v>
      </c>
      <c r="G23" s="20" t="s">
        <v>38</v>
      </c>
      <c r="H23" s="20">
        <v>45</v>
      </c>
      <c r="I23" s="20" t="s">
        <v>242</v>
      </c>
      <c r="J23" s="20" t="s">
        <v>243</v>
      </c>
      <c r="K23" s="20" t="s">
        <v>237</v>
      </c>
      <c r="L23" s="20">
        <v>300</v>
      </c>
      <c r="M23" s="20">
        <v>13500</v>
      </c>
      <c r="N23" s="20"/>
    </row>
    <row r="24" ht="22" customHeight="1" spans="1:15">
      <c r="A24" s="13" t="s">
        <v>239</v>
      </c>
      <c r="B24" s="13">
        <f t="shared" si="2"/>
        <v>21</v>
      </c>
      <c r="C24" s="20" t="s">
        <v>246</v>
      </c>
      <c r="D24" s="20" t="s">
        <v>241</v>
      </c>
      <c r="E24" s="20" t="s">
        <v>52</v>
      </c>
      <c r="F24" s="20" t="s">
        <v>84</v>
      </c>
      <c r="G24" s="20" t="s">
        <v>33</v>
      </c>
      <c r="H24" s="20">
        <v>35</v>
      </c>
      <c r="I24" s="20" t="s">
        <v>242</v>
      </c>
      <c r="J24" s="20" t="s">
        <v>244</v>
      </c>
      <c r="K24" s="20" t="s">
        <v>237</v>
      </c>
      <c r="L24" s="20">
        <v>300</v>
      </c>
      <c r="M24" s="20">
        <v>10500</v>
      </c>
      <c r="N24" s="20"/>
    </row>
    <row r="25" ht="22" customHeight="1" spans="1:15">
      <c r="A25" s="13" t="s">
        <v>239</v>
      </c>
      <c r="B25" s="13">
        <f t="shared" ref="B25:B34" si="3">ROW()-3</f>
        <v>22</v>
      </c>
      <c r="C25" s="20" t="s">
        <v>246</v>
      </c>
      <c r="D25" s="20" t="s">
        <v>241</v>
      </c>
      <c r="E25" s="20" t="s">
        <v>52</v>
      </c>
      <c r="F25" s="20" t="s">
        <v>84</v>
      </c>
      <c r="G25" s="20" t="s">
        <v>150</v>
      </c>
      <c r="H25" s="20">
        <v>73</v>
      </c>
      <c r="I25" s="20" t="s">
        <v>242</v>
      </c>
      <c r="J25" s="20" t="s">
        <v>244</v>
      </c>
      <c r="K25" s="20" t="s">
        <v>237</v>
      </c>
      <c r="L25" s="20">
        <v>300</v>
      </c>
      <c r="M25" s="20">
        <v>21900</v>
      </c>
      <c r="N25" s="20"/>
    </row>
    <row r="26" ht="22" customHeight="1" spans="1:15">
      <c r="A26" s="13" t="s">
        <v>239</v>
      </c>
      <c r="B26" s="13">
        <f t="shared" si="3"/>
        <v>23</v>
      </c>
      <c r="C26" s="20" t="s">
        <v>246</v>
      </c>
      <c r="D26" s="20" t="s">
        <v>241</v>
      </c>
      <c r="E26" s="20" t="s">
        <v>52</v>
      </c>
      <c r="F26" s="20" t="s">
        <v>84</v>
      </c>
      <c r="G26" s="20" t="s">
        <v>38</v>
      </c>
      <c r="H26" s="20">
        <v>77</v>
      </c>
      <c r="I26" s="20" t="s">
        <v>242</v>
      </c>
      <c r="J26" s="20" t="s">
        <v>243</v>
      </c>
      <c r="K26" s="20" t="s">
        <v>237</v>
      </c>
      <c r="L26" s="20">
        <v>300</v>
      </c>
      <c r="M26" s="20">
        <v>23100</v>
      </c>
      <c r="N26" s="20"/>
    </row>
    <row r="27" ht="22" customHeight="1" spans="1:15">
      <c r="A27" s="13" t="s">
        <v>239</v>
      </c>
      <c r="B27" s="13">
        <f t="shared" si="3"/>
        <v>24</v>
      </c>
      <c r="C27" s="20" t="s">
        <v>246</v>
      </c>
      <c r="D27" s="20" t="s">
        <v>241</v>
      </c>
      <c r="E27" s="20" t="s">
        <v>52</v>
      </c>
      <c r="F27" s="20" t="s">
        <v>56</v>
      </c>
      <c r="G27" s="20" t="s">
        <v>40</v>
      </c>
      <c r="H27" s="20">
        <v>91</v>
      </c>
      <c r="I27" s="20" t="s">
        <v>242</v>
      </c>
      <c r="J27" s="20" t="s">
        <v>244</v>
      </c>
      <c r="K27" s="20" t="s">
        <v>237</v>
      </c>
      <c r="L27" s="20">
        <v>300</v>
      </c>
      <c r="M27" s="20">
        <v>27300</v>
      </c>
      <c r="N27" s="20"/>
    </row>
    <row r="28" ht="22" customHeight="1" spans="1:15">
      <c r="A28" s="13" t="s">
        <v>239</v>
      </c>
      <c r="B28" s="13">
        <f t="shared" si="3"/>
        <v>25</v>
      </c>
      <c r="C28" s="20" t="s">
        <v>246</v>
      </c>
      <c r="D28" s="20" t="s">
        <v>241</v>
      </c>
      <c r="E28" s="20" t="s">
        <v>52</v>
      </c>
      <c r="F28" s="20" t="s">
        <v>56</v>
      </c>
      <c r="G28" s="20" t="s">
        <v>33</v>
      </c>
      <c r="H28" s="20">
        <v>106</v>
      </c>
      <c r="I28" s="20" t="s">
        <v>242</v>
      </c>
      <c r="J28" s="20" t="s">
        <v>243</v>
      </c>
      <c r="K28" s="20" t="s">
        <v>237</v>
      </c>
      <c r="L28" s="20">
        <v>300</v>
      </c>
      <c r="M28" s="20">
        <v>31800</v>
      </c>
      <c r="N28" s="20"/>
    </row>
    <row r="29" ht="22" customHeight="1" spans="1:15">
      <c r="A29" s="13" t="s">
        <v>239</v>
      </c>
      <c r="B29" s="13">
        <f t="shared" si="3"/>
        <v>26</v>
      </c>
      <c r="C29" s="20" t="s">
        <v>246</v>
      </c>
      <c r="D29" s="20" t="s">
        <v>241</v>
      </c>
      <c r="E29" s="20" t="s">
        <v>52</v>
      </c>
      <c r="F29" s="20" t="s">
        <v>56</v>
      </c>
      <c r="G29" s="20" t="s">
        <v>36</v>
      </c>
      <c r="H29" s="20">
        <v>42</v>
      </c>
      <c r="I29" s="20" t="s">
        <v>242</v>
      </c>
      <c r="J29" s="20" t="s">
        <v>244</v>
      </c>
      <c r="K29" s="20" t="s">
        <v>237</v>
      </c>
      <c r="L29" s="20">
        <v>300</v>
      </c>
      <c r="M29" s="20">
        <v>12600</v>
      </c>
      <c r="N29" s="20"/>
    </row>
    <row r="30" ht="22" customHeight="1" spans="1:15">
      <c r="A30" s="13" t="s">
        <v>239</v>
      </c>
      <c r="B30" s="13">
        <f t="shared" si="3"/>
        <v>27</v>
      </c>
      <c r="C30" s="20" t="s">
        <v>246</v>
      </c>
      <c r="D30" s="20" t="s">
        <v>241</v>
      </c>
      <c r="E30" s="20" t="s">
        <v>52</v>
      </c>
      <c r="F30" s="20" t="s">
        <v>56</v>
      </c>
      <c r="G30" s="20" t="s">
        <v>48</v>
      </c>
      <c r="H30" s="20">
        <v>149</v>
      </c>
      <c r="I30" s="20" t="s">
        <v>242</v>
      </c>
      <c r="J30" s="20" t="s">
        <v>248</v>
      </c>
      <c r="K30" s="20" t="s">
        <v>237</v>
      </c>
      <c r="L30" s="20">
        <v>300</v>
      </c>
      <c r="M30" s="20">
        <v>44700</v>
      </c>
      <c r="N30" s="20"/>
    </row>
    <row r="31" ht="24" spans="1:15">
      <c r="A31" s="21" t="s">
        <v>249</v>
      </c>
      <c r="B31" s="13">
        <f t="shared" si="3"/>
        <v>28</v>
      </c>
      <c r="C31" s="21" t="s">
        <v>250</v>
      </c>
      <c r="D31" s="21" t="s">
        <v>251</v>
      </c>
      <c r="E31" s="22" t="s">
        <v>123</v>
      </c>
      <c r="F31" s="22" t="s">
        <v>32</v>
      </c>
      <c r="G31" s="22" t="s">
        <v>150</v>
      </c>
      <c r="H31" s="23">
        <v>83</v>
      </c>
      <c r="I31" s="21" t="s">
        <v>235</v>
      </c>
      <c r="J31" s="24" t="s">
        <v>248</v>
      </c>
      <c r="K31" s="21" t="s">
        <v>252</v>
      </c>
      <c r="L31" s="21">
        <v>300</v>
      </c>
      <c r="M31" s="21">
        <f>H31*L31</f>
        <v>24900</v>
      </c>
      <c r="N31" s="12"/>
    </row>
    <row r="32" ht="24" spans="1:15">
      <c r="A32" s="13" t="s">
        <v>249</v>
      </c>
      <c r="B32" s="13">
        <f t="shared" si="3"/>
        <v>29</v>
      </c>
      <c r="C32" s="13" t="s">
        <v>250</v>
      </c>
      <c r="D32" s="13" t="s">
        <v>251</v>
      </c>
      <c r="E32" s="25" t="s">
        <v>145</v>
      </c>
      <c r="F32" s="25" t="s">
        <v>32</v>
      </c>
      <c r="G32" s="25" t="s">
        <v>33</v>
      </c>
      <c r="H32" s="15">
        <v>9</v>
      </c>
      <c r="I32" s="13" t="s">
        <v>235</v>
      </c>
      <c r="J32" s="26" t="s">
        <v>253</v>
      </c>
      <c r="K32" s="13" t="s">
        <v>252</v>
      </c>
      <c r="L32" s="13">
        <v>300</v>
      </c>
      <c r="M32" s="13">
        <f t="shared" ref="M32:M42" si="4">H32*L32</f>
        <v>2700</v>
      </c>
      <c r="N32" s="12"/>
    </row>
    <row r="33" ht="24" spans="1:14">
      <c r="A33" s="13" t="s">
        <v>249</v>
      </c>
      <c r="B33" s="13">
        <f t="shared" si="3"/>
        <v>30</v>
      </c>
      <c r="C33" s="13" t="s">
        <v>250</v>
      </c>
      <c r="D33" s="13" t="s">
        <v>251</v>
      </c>
      <c r="E33" s="25" t="s">
        <v>145</v>
      </c>
      <c r="F33" s="25" t="s">
        <v>32</v>
      </c>
      <c r="G33" s="25" t="s">
        <v>36</v>
      </c>
      <c r="H33" s="27">
        <v>55</v>
      </c>
      <c r="I33" s="13" t="s">
        <v>235</v>
      </c>
      <c r="J33" s="26" t="s">
        <v>253</v>
      </c>
      <c r="K33" s="13" t="s">
        <v>252</v>
      </c>
      <c r="L33" s="13">
        <v>300</v>
      </c>
      <c r="M33" s="13">
        <f t="shared" si="4"/>
        <v>16500</v>
      </c>
      <c r="N33" s="12"/>
    </row>
    <row r="34" ht="24" spans="1:14">
      <c r="A34" s="21" t="s">
        <v>249</v>
      </c>
      <c r="B34" s="13">
        <f t="shared" si="3"/>
        <v>31</v>
      </c>
      <c r="C34" s="21" t="s">
        <v>250</v>
      </c>
      <c r="D34" s="21" t="s">
        <v>251</v>
      </c>
      <c r="E34" s="28" t="s">
        <v>145</v>
      </c>
      <c r="F34" s="28" t="s">
        <v>32</v>
      </c>
      <c r="G34" s="28" t="s">
        <v>150</v>
      </c>
      <c r="H34" s="23">
        <v>172</v>
      </c>
      <c r="I34" s="21" t="s">
        <v>235</v>
      </c>
      <c r="J34" s="24" t="s">
        <v>254</v>
      </c>
      <c r="K34" s="21" t="s">
        <v>252</v>
      </c>
      <c r="L34" s="21">
        <v>300</v>
      </c>
      <c r="M34" s="21">
        <f t="shared" si="4"/>
        <v>51600</v>
      </c>
      <c r="N34" s="12"/>
    </row>
    <row r="35" ht="24" spans="1:14">
      <c r="A35" s="13" t="s">
        <v>249</v>
      </c>
      <c r="B35" s="13">
        <f t="shared" ref="B35:B46" si="5">ROW()-3</f>
        <v>32</v>
      </c>
      <c r="C35" s="13" t="s">
        <v>250</v>
      </c>
      <c r="D35" s="13" t="s">
        <v>251</v>
      </c>
      <c r="E35" s="29" t="s">
        <v>145</v>
      </c>
      <c r="F35" s="29" t="s">
        <v>32</v>
      </c>
      <c r="G35" s="29" t="s">
        <v>255</v>
      </c>
      <c r="H35" s="27">
        <v>81</v>
      </c>
      <c r="I35" s="13" t="s">
        <v>235</v>
      </c>
      <c r="J35" s="26" t="s">
        <v>253</v>
      </c>
      <c r="K35" s="13" t="s">
        <v>252</v>
      </c>
      <c r="L35" s="13">
        <v>300</v>
      </c>
      <c r="M35" s="13">
        <f t="shared" si="4"/>
        <v>24300</v>
      </c>
      <c r="N35" s="12"/>
    </row>
    <row r="36" ht="24" spans="1:14">
      <c r="A36" s="13" t="s">
        <v>249</v>
      </c>
      <c r="B36" s="13">
        <f t="shared" si="5"/>
        <v>33</v>
      </c>
      <c r="C36" s="13" t="s">
        <v>250</v>
      </c>
      <c r="D36" s="13" t="s">
        <v>251</v>
      </c>
      <c r="E36" s="29" t="s">
        <v>145</v>
      </c>
      <c r="F36" s="29" t="s">
        <v>45</v>
      </c>
      <c r="G36" s="29" t="s">
        <v>40</v>
      </c>
      <c r="H36" s="27">
        <v>138</v>
      </c>
      <c r="I36" s="13" t="s">
        <v>235</v>
      </c>
      <c r="J36" s="26" t="s">
        <v>253</v>
      </c>
      <c r="K36" s="13" t="s">
        <v>252</v>
      </c>
      <c r="L36" s="13">
        <v>300</v>
      </c>
      <c r="M36" s="13">
        <f t="shared" si="4"/>
        <v>41400</v>
      </c>
      <c r="N36" s="12"/>
    </row>
    <row r="37" ht="24" spans="1:14">
      <c r="A37" s="13" t="s">
        <v>249</v>
      </c>
      <c r="B37" s="13">
        <f t="shared" si="5"/>
        <v>34</v>
      </c>
      <c r="C37" s="13" t="s">
        <v>250</v>
      </c>
      <c r="D37" s="13" t="s">
        <v>251</v>
      </c>
      <c r="E37" s="29" t="s">
        <v>145</v>
      </c>
      <c r="F37" s="29" t="s">
        <v>45</v>
      </c>
      <c r="G37" s="29" t="s">
        <v>22</v>
      </c>
      <c r="H37" s="27">
        <v>177</v>
      </c>
      <c r="I37" s="13" t="s">
        <v>235</v>
      </c>
      <c r="J37" s="26" t="s">
        <v>253</v>
      </c>
      <c r="K37" s="13" t="s">
        <v>252</v>
      </c>
      <c r="L37" s="13">
        <v>300</v>
      </c>
      <c r="M37" s="13">
        <f t="shared" si="4"/>
        <v>53100</v>
      </c>
      <c r="N37" s="12"/>
    </row>
    <row r="38" ht="24" spans="1:14">
      <c r="A38" s="13" t="s">
        <v>249</v>
      </c>
      <c r="B38" s="13">
        <f t="shared" si="5"/>
        <v>35</v>
      </c>
      <c r="C38" s="13" t="s">
        <v>256</v>
      </c>
      <c r="D38" s="13" t="s">
        <v>257</v>
      </c>
      <c r="E38" s="29" t="s">
        <v>20</v>
      </c>
      <c r="F38" s="29" t="s">
        <v>32</v>
      </c>
      <c r="G38" s="29" t="s">
        <v>150</v>
      </c>
      <c r="H38" s="27">
        <v>272</v>
      </c>
      <c r="I38" s="13" t="s">
        <v>235</v>
      </c>
      <c r="J38" s="26" t="s">
        <v>253</v>
      </c>
      <c r="K38" s="13" t="s">
        <v>252</v>
      </c>
      <c r="L38" s="13">
        <v>300</v>
      </c>
      <c r="M38" s="13">
        <f t="shared" si="4"/>
        <v>81600</v>
      </c>
      <c r="N38" s="12"/>
    </row>
    <row r="39" ht="24" spans="1:14">
      <c r="A39" s="13" t="s">
        <v>249</v>
      </c>
      <c r="B39" s="13">
        <f t="shared" si="5"/>
        <v>36</v>
      </c>
      <c r="C39" s="13" t="s">
        <v>256</v>
      </c>
      <c r="D39" s="13" t="s">
        <v>257</v>
      </c>
      <c r="E39" s="29" t="s">
        <v>20</v>
      </c>
      <c r="F39" s="29" t="s">
        <v>53</v>
      </c>
      <c r="G39" s="29" t="s">
        <v>42</v>
      </c>
      <c r="H39" s="27">
        <v>158</v>
      </c>
      <c r="I39" s="13" t="s">
        <v>235</v>
      </c>
      <c r="J39" s="26" t="s">
        <v>253</v>
      </c>
      <c r="K39" s="13" t="s">
        <v>252</v>
      </c>
      <c r="L39" s="13">
        <v>300</v>
      </c>
      <c r="M39" s="13">
        <f t="shared" si="4"/>
        <v>47400</v>
      </c>
      <c r="N39" s="12"/>
    </row>
    <row r="40" ht="24" spans="1:14">
      <c r="A40" s="13" t="s">
        <v>249</v>
      </c>
      <c r="B40" s="13">
        <f t="shared" si="5"/>
        <v>37</v>
      </c>
      <c r="C40" s="13" t="s">
        <v>256</v>
      </c>
      <c r="D40" s="13" t="s">
        <v>257</v>
      </c>
      <c r="E40" s="66" t="s">
        <v>20</v>
      </c>
      <c r="F40" s="66" t="s">
        <v>32</v>
      </c>
      <c r="G40" s="66" t="s">
        <v>36</v>
      </c>
      <c r="H40" s="27">
        <v>131</v>
      </c>
      <c r="I40" s="13" t="s">
        <v>235</v>
      </c>
      <c r="J40" s="26" t="s">
        <v>253</v>
      </c>
      <c r="K40" s="13" t="s">
        <v>252</v>
      </c>
      <c r="L40" s="13">
        <v>300</v>
      </c>
      <c r="M40" s="13">
        <f t="shared" si="4"/>
        <v>39300</v>
      </c>
      <c r="N40" s="12"/>
    </row>
    <row r="41" ht="24" spans="1:14">
      <c r="A41" s="13" t="s">
        <v>249</v>
      </c>
      <c r="B41" s="13">
        <f t="shared" si="5"/>
        <v>38</v>
      </c>
      <c r="C41" s="13" t="s">
        <v>258</v>
      </c>
      <c r="D41" s="13" t="s">
        <v>259</v>
      </c>
      <c r="E41" s="30" t="s">
        <v>174</v>
      </c>
      <c r="F41" s="30" t="s">
        <v>53</v>
      </c>
      <c r="G41" s="30" t="s">
        <v>40</v>
      </c>
      <c r="H41" s="27">
        <v>83</v>
      </c>
      <c r="I41" s="13" t="s">
        <v>235</v>
      </c>
      <c r="J41" s="26" t="s">
        <v>253</v>
      </c>
      <c r="K41" s="13" t="s">
        <v>252</v>
      </c>
      <c r="L41" s="13">
        <v>300</v>
      </c>
      <c r="M41" s="13">
        <f t="shared" si="4"/>
        <v>24900</v>
      </c>
      <c r="N41" s="12"/>
    </row>
    <row r="42" ht="24" spans="1:14">
      <c r="A42" s="13" t="s">
        <v>249</v>
      </c>
      <c r="B42" s="13">
        <f t="shared" si="5"/>
        <v>39</v>
      </c>
      <c r="C42" s="13" t="s">
        <v>258</v>
      </c>
      <c r="D42" s="13" t="s">
        <v>257</v>
      </c>
      <c r="E42" s="29" t="s">
        <v>174</v>
      </c>
      <c r="F42" s="29" t="s">
        <v>61</v>
      </c>
      <c r="G42" s="29" t="s">
        <v>36</v>
      </c>
      <c r="H42" s="27">
        <v>173</v>
      </c>
      <c r="I42" s="13" t="s">
        <v>235</v>
      </c>
      <c r="J42" s="26" t="s">
        <v>253</v>
      </c>
      <c r="K42" s="13" t="s">
        <v>252</v>
      </c>
      <c r="L42" s="13">
        <v>300</v>
      </c>
      <c r="M42" s="13">
        <f t="shared" si="4"/>
        <v>51900</v>
      </c>
      <c r="N42" s="12"/>
    </row>
    <row r="43" ht="24" spans="1:14">
      <c r="A43" s="13" t="s">
        <v>249</v>
      </c>
      <c r="B43" s="13">
        <f t="shared" si="5"/>
        <v>40</v>
      </c>
      <c r="C43" s="13" t="s">
        <v>258</v>
      </c>
      <c r="D43" s="13" t="s">
        <v>260</v>
      </c>
      <c r="E43" s="31" t="s">
        <v>174</v>
      </c>
      <c r="F43" s="31" t="s">
        <v>21</v>
      </c>
      <c r="G43" s="31" t="s">
        <v>42</v>
      </c>
      <c r="H43" s="27">
        <v>193</v>
      </c>
      <c r="I43" s="13" t="s">
        <v>235</v>
      </c>
      <c r="J43" s="26" t="s">
        <v>243</v>
      </c>
      <c r="K43" s="13" t="s">
        <v>252</v>
      </c>
      <c r="L43" s="13">
        <v>300</v>
      </c>
      <c r="M43" s="13">
        <f>H43*300</f>
        <v>57900</v>
      </c>
      <c r="N43" s="13"/>
    </row>
    <row r="44" ht="24" spans="1:14">
      <c r="A44" s="13" t="s">
        <v>249</v>
      </c>
      <c r="B44" s="13">
        <f t="shared" si="5"/>
        <v>41</v>
      </c>
      <c r="C44" s="13" t="s">
        <v>258</v>
      </c>
      <c r="D44" s="13" t="s">
        <v>260</v>
      </c>
      <c r="E44" s="31" t="s">
        <v>174</v>
      </c>
      <c r="F44" s="31" t="s">
        <v>29</v>
      </c>
      <c r="G44" s="31" t="s">
        <v>150</v>
      </c>
      <c r="H44" s="27">
        <v>129</v>
      </c>
      <c r="I44" s="13" t="s">
        <v>235</v>
      </c>
      <c r="J44" s="26" t="s">
        <v>243</v>
      </c>
      <c r="K44" s="13" t="s">
        <v>252</v>
      </c>
      <c r="L44" s="13">
        <v>300</v>
      </c>
      <c r="M44" s="13">
        <f>H44*300</f>
        <v>38700</v>
      </c>
      <c r="N44" s="13"/>
    </row>
    <row r="45" ht="50" customHeight="1" spans="1:14">
      <c r="A45" s="12" t="s">
        <v>261</v>
      </c>
      <c r="B45" s="13">
        <f t="shared" si="5"/>
        <v>42</v>
      </c>
      <c r="C45" s="12" t="s">
        <v>262</v>
      </c>
      <c r="D45" s="12" t="s">
        <v>263</v>
      </c>
      <c r="E45" s="67" t="s">
        <v>20</v>
      </c>
      <c r="F45" s="20" t="s">
        <v>264</v>
      </c>
      <c r="G45" s="20" t="s">
        <v>265</v>
      </c>
      <c r="H45" s="12">
        <v>394</v>
      </c>
      <c r="I45" s="12" t="s">
        <v>224</v>
      </c>
      <c r="J45" s="12" t="s">
        <v>266</v>
      </c>
      <c r="K45" s="20" t="s">
        <v>267</v>
      </c>
      <c r="L45" s="12">
        <v>150</v>
      </c>
      <c r="M45" s="12">
        <v>59100</v>
      </c>
      <c r="N45" s="12"/>
    </row>
    <row r="46" ht="26" customHeight="1" spans="1:14">
      <c r="A46" s="12" t="s">
        <v>261</v>
      </c>
      <c r="B46" s="13">
        <f t="shared" si="5"/>
        <v>43</v>
      </c>
      <c r="C46" s="12" t="s">
        <v>262</v>
      </c>
      <c r="D46" s="12" t="s">
        <v>263</v>
      </c>
      <c r="E46" s="12" t="s">
        <v>20</v>
      </c>
      <c r="F46" s="20" t="s">
        <v>268</v>
      </c>
      <c r="G46" s="20" t="s">
        <v>269</v>
      </c>
      <c r="H46" s="12">
        <v>17</v>
      </c>
      <c r="I46" s="12" t="s">
        <v>224</v>
      </c>
      <c r="J46" s="12" t="s">
        <v>266</v>
      </c>
      <c r="K46" s="20" t="s">
        <v>267</v>
      </c>
      <c r="L46" s="12">
        <v>150</v>
      </c>
      <c r="M46" s="12">
        <v>2550</v>
      </c>
      <c r="N46" s="12"/>
    </row>
    <row r="47" ht="28" customHeight="1" spans="1:14">
      <c r="A47" s="12" t="s">
        <v>261</v>
      </c>
      <c r="B47" s="13">
        <f t="shared" ref="B47:B56" si="6">ROW()-3</f>
        <v>44</v>
      </c>
      <c r="C47" s="12" t="s">
        <v>262</v>
      </c>
      <c r="D47" s="12" t="s">
        <v>270</v>
      </c>
      <c r="E47" s="12" t="s">
        <v>20</v>
      </c>
      <c r="F47" s="20" t="s">
        <v>268</v>
      </c>
      <c r="G47" s="20" t="s">
        <v>269</v>
      </c>
      <c r="H47" s="12">
        <v>139</v>
      </c>
      <c r="I47" s="12" t="s">
        <v>224</v>
      </c>
      <c r="J47" s="12" t="s">
        <v>271</v>
      </c>
      <c r="K47" s="20" t="s">
        <v>267</v>
      </c>
      <c r="L47" s="12">
        <v>150</v>
      </c>
      <c r="M47" s="12">
        <v>20850</v>
      </c>
      <c r="N47" s="12"/>
    </row>
    <row r="48" ht="24" spans="1:14">
      <c r="A48" s="13" t="s">
        <v>272</v>
      </c>
      <c r="B48" s="13">
        <f t="shared" si="6"/>
        <v>45</v>
      </c>
      <c r="C48" s="32" t="s">
        <v>273</v>
      </c>
      <c r="D48" s="13" t="s">
        <v>257</v>
      </c>
      <c r="E48" s="33" t="s">
        <v>20</v>
      </c>
      <c r="F48" s="33" t="s">
        <v>175</v>
      </c>
      <c r="G48" s="33" t="s">
        <v>274</v>
      </c>
      <c r="H48" s="34">
        <v>3</v>
      </c>
      <c r="I48" s="13" t="s">
        <v>275</v>
      </c>
      <c r="J48" s="33" t="s">
        <v>276</v>
      </c>
      <c r="K48" s="13" t="s">
        <v>277</v>
      </c>
      <c r="L48" s="13">
        <v>150</v>
      </c>
      <c r="M48" s="13">
        <f t="shared" ref="M48:M59" si="7">H48*L48</f>
        <v>450</v>
      </c>
      <c r="N48" s="13"/>
    </row>
    <row r="49" ht="24" spans="1:14">
      <c r="A49" s="13" t="s">
        <v>272</v>
      </c>
      <c r="B49" s="13">
        <f t="shared" si="6"/>
        <v>46</v>
      </c>
      <c r="C49" s="32" t="s">
        <v>273</v>
      </c>
      <c r="D49" s="13" t="s">
        <v>257</v>
      </c>
      <c r="E49" s="33" t="s">
        <v>20</v>
      </c>
      <c r="F49" s="33" t="s">
        <v>47</v>
      </c>
      <c r="G49" s="33" t="s">
        <v>150</v>
      </c>
      <c r="H49" s="34">
        <v>2</v>
      </c>
      <c r="I49" s="13" t="s">
        <v>275</v>
      </c>
      <c r="J49" s="33" t="s">
        <v>276</v>
      </c>
      <c r="K49" s="13" t="s">
        <v>277</v>
      </c>
      <c r="L49" s="13">
        <v>150</v>
      </c>
      <c r="M49" s="13">
        <f t="shared" si="7"/>
        <v>300</v>
      </c>
      <c r="N49" s="13"/>
    </row>
    <row r="50" ht="24" spans="1:14">
      <c r="A50" s="13" t="s">
        <v>272</v>
      </c>
      <c r="B50" s="13">
        <f t="shared" si="6"/>
        <v>47</v>
      </c>
      <c r="C50" s="32" t="s">
        <v>273</v>
      </c>
      <c r="D50" s="13" t="s">
        <v>257</v>
      </c>
      <c r="E50" s="33" t="s">
        <v>20</v>
      </c>
      <c r="F50" s="33" t="s">
        <v>175</v>
      </c>
      <c r="G50" s="33" t="s">
        <v>278</v>
      </c>
      <c r="H50" s="34">
        <v>1</v>
      </c>
      <c r="I50" s="13" t="s">
        <v>275</v>
      </c>
      <c r="J50" s="33" t="s">
        <v>276</v>
      </c>
      <c r="K50" s="13" t="s">
        <v>277</v>
      </c>
      <c r="L50" s="13">
        <v>150</v>
      </c>
      <c r="M50" s="13">
        <f t="shared" si="7"/>
        <v>150</v>
      </c>
      <c r="N50" s="13"/>
    </row>
    <row r="51" ht="24" spans="1:14">
      <c r="A51" s="13" t="s">
        <v>272</v>
      </c>
      <c r="B51" s="13">
        <f t="shared" si="6"/>
        <v>48</v>
      </c>
      <c r="C51" s="32" t="s">
        <v>273</v>
      </c>
      <c r="D51" s="13" t="s">
        <v>257</v>
      </c>
      <c r="E51" s="33" t="s">
        <v>20</v>
      </c>
      <c r="F51" s="33" t="s">
        <v>279</v>
      </c>
      <c r="G51" s="33" t="s">
        <v>280</v>
      </c>
      <c r="H51" s="34">
        <v>4</v>
      </c>
      <c r="I51" s="13" t="s">
        <v>275</v>
      </c>
      <c r="J51" s="33" t="s">
        <v>276</v>
      </c>
      <c r="K51" s="13" t="s">
        <v>277</v>
      </c>
      <c r="L51" s="13">
        <v>150</v>
      </c>
      <c r="M51" s="13">
        <f t="shared" si="7"/>
        <v>600</v>
      </c>
      <c r="N51" s="13"/>
    </row>
    <row r="52" ht="24" spans="1:14">
      <c r="A52" s="13" t="s">
        <v>272</v>
      </c>
      <c r="B52" s="13">
        <f t="shared" si="6"/>
        <v>49</v>
      </c>
      <c r="C52" s="32" t="s">
        <v>273</v>
      </c>
      <c r="D52" s="13" t="s">
        <v>257</v>
      </c>
      <c r="E52" s="33" t="s">
        <v>20</v>
      </c>
      <c r="F52" s="33" t="s">
        <v>175</v>
      </c>
      <c r="G52" s="33" t="s">
        <v>281</v>
      </c>
      <c r="H52" s="34">
        <v>12</v>
      </c>
      <c r="I52" s="13" t="s">
        <v>275</v>
      </c>
      <c r="J52" s="33" t="s">
        <v>276</v>
      </c>
      <c r="K52" s="13" t="s">
        <v>277</v>
      </c>
      <c r="L52" s="13">
        <v>150</v>
      </c>
      <c r="M52" s="13">
        <f t="shared" si="7"/>
        <v>1800</v>
      </c>
      <c r="N52" s="13"/>
    </row>
    <row r="53" ht="24" spans="1:14">
      <c r="A53" s="13" t="s">
        <v>272</v>
      </c>
      <c r="B53" s="13">
        <f t="shared" si="6"/>
        <v>50</v>
      </c>
      <c r="C53" s="32" t="s">
        <v>273</v>
      </c>
      <c r="D53" s="13" t="s">
        <v>257</v>
      </c>
      <c r="E53" s="33" t="s">
        <v>20</v>
      </c>
      <c r="F53" s="33" t="s">
        <v>35</v>
      </c>
      <c r="G53" s="33" t="s">
        <v>48</v>
      </c>
      <c r="H53" s="34">
        <v>1</v>
      </c>
      <c r="I53" s="13" t="s">
        <v>275</v>
      </c>
      <c r="J53" s="33" t="s">
        <v>276</v>
      </c>
      <c r="K53" s="13" t="s">
        <v>277</v>
      </c>
      <c r="L53" s="13">
        <v>150</v>
      </c>
      <c r="M53" s="13">
        <f t="shared" si="7"/>
        <v>150</v>
      </c>
      <c r="N53" s="13"/>
    </row>
    <row r="54" ht="24" spans="1:14">
      <c r="A54" s="13" t="s">
        <v>272</v>
      </c>
      <c r="B54" s="13">
        <f t="shared" si="6"/>
        <v>51</v>
      </c>
      <c r="C54" s="32" t="s">
        <v>273</v>
      </c>
      <c r="D54" s="13" t="s">
        <v>257</v>
      </c>
      <c r="E54" s="33" t="s">
        <v>20</v>
      </c>
      <c r="F54" s="33" t="s">
        <v>282</v>
      </c>
      <c r="G54" s="33" t="s">
        <v>283</v>
      </c>
      <c r="H54" s="34">
        <v>1</v>
      </c>
      <c r="I54" s="13" t="s">
        <v>275</v>
      </c>
      <c r="J54" s="33" t="s">
        <v>276</v>
      </c>
      <c r="K54" s="13" t="s">
        <v>277</v>
      </c>
      <c r="L54" s="13">
        <v>150</v>
      </c>
      <c r="M54" s="13">
        <f t="shared" si="7"/>
        <v>150</v>
      </c>
      <c r="N54" s="13"/>
    </row>
    <row r="55" ht="48" spans="1:14">
      <c r="A55" s="13" t="s">
        <v>272</v>
      </c>
      <c r="B55" s="13">
        <f t="shared" si="6"/>
        <v>52</v>
      </c>
      <c r="C55" s="35" t="s">
        <v>284</v>
      </c>
      <c r="D55" s="13" t="s">
        <v>257</v>
      </c>
      <c r="E55" s="36" t="s">
        <v>285</v>
      </c>
      <c r="F55" s="36" t="s">
        <v>286</v>
      </c>
      <c r="G55" s="36" t="s">
        <v>287</v>
      </c>
      <c r="H55" s="37">
        <v>16</v>
      </c>
      <c r="I55" s="13" t="s">
        <v>275</v>
      </c>
      <c r="J55" s="33" t="s">
        <v>288</v>
      </c>
      <c r="K55" s="13" t="s">
        <v>277</v>
      </c>
      <c r="L55" s="13">
        <v>150</v>
      </c>
      <c r="M55" s="13">
        <f t="shared" si="7"/>
        <v>2400</v>
      </c>
      <c r="N55" s="13"/>
    </row>
    <row r="56" ht="24" spans="1:14">
      <c r="A56" s="13" t="s">
        <v>272</v>
      </c>
      <c r="B56" s="13">
        <f t="shared" si="6"/>
        <v>53</v>
      </c>
      <c r="C56" s="35" t="s">
        <v>284</v>
      </c>
      <c r="D56" s="13" t="s">
        <v>257</v>
      </c>
      <c r="E56" s="68" t="s">
        <v>174</v>
      </c>
      <c r="F56" s="68" t="s">
        <v>163</v>
      </c>
      <c r="G56" s="38">
        <v>130</v>
      </c>
      <c r="H56" s="38">
        <v>12</v>
      </c>
      <c r="I56" s="13" t="s">
        <v>275</v>
      </c>
      <c r="J56" s="33" t="s">
        <v>171</v>
      </c>
      <c r="K56" s="13" t="s">
        <v>277</v>
      </c>
      <c r="L56" s="13">
        <v>150</v>
      </c>
      <c r="M56" s="13">
        <f t="shared" si="7"/>
        <v>1800</v>
      </c>
      <c r="N56" s="13"/>
    </row>
    <row r="57" ht="60" spans="1:14">
      <c r="A57" s="13" t="s">
        <v>272</v>
      </c>
      <c r="B57" s="13">
        <f t="shared" ref="B57:B66" si="8">ROW()-3</f>
        <v>54</v>
      </c>
      <c r="C57" s="35" t="s">
        <v>284</v>
      </c>
      <c r="D57" s="13" t="s">
        <v>257</v>
      </c>
      <c r="E57" s="33" t="s">
        <v>285</v>
      </c>
      <c r="F57" s="33" t="s">
        <v>289</v>
      </c>
      <c r="G57" s="33" t="s">
        <v>290</v>
      </c>
      <c r="H57" s="34">
        <v>46</v>
      </c>
      <c r="I57" s="13" t="s">
        <v>275</v>
      </c>
      <c r="J57" s="33" t="s">
        <v>171</v>
      </c>
      <c r="K57" s="13" t="s">
        <v>277</v>
      </c>
      <c r="L57" s="13">
        <v>150</v>
      </c>
      <c r="M57" s="13">
        <f t="shared" si="7"/>
        <v>6900</v>
      </c>
      <c r="N57" s="13"/>
    </row>
    <row r="58" ht="24" spans="1:14">
      <c r="A58" s="13" t="s">
        <v>272</v>
      </c>
      <c r="B58" s="13">
        <f t="shared" si="8"/>
        <v>55</v>
      </c>
      <c r="C58" s="35" t="s">
        <v>284</v>
      </c>
      <c r="D58" s="13" t="s">
        <v>257</v>
      </c>
      <c r="E58" s="33" t="s">
        <v>285</v>
      </c>
      <c r="F58" s="33" t="s">
        <v>21</v>
      </c>
      <c r="G58" s="33" t="s">
        <v>291</v>
      </c>
      <c r="H58" s="34">
        <v>47</v>
      </c>
      <c r="I58" s="13" t="s">
        <v>275</v>
      </c>
      <c r="J58" s="33" t="s">
        <v>171</v>
      </c>
      <c r="K58" s="13" t="s">
        <v>277</v>
      </c>
      <c r="L58" s="13">
        <v>150</v>
      </c>
      <c r="M58" s="13">
        <f t="shared" si="7"/>
        <v>7050</v>
      </c>
      <c r="N58" s="13"/>
    </row>
    <row r="59" ht="45" spans="1:14">
      <c r="A59" s="13" t="s">
        <v>272</v>
      </c>
      <c r="B59" s="13">
        <f t="shared" si="8"/>
        <v>56</v>
      </c>
      <c r="C59" s="35" t="s">
        <v>284</v>
      </c>
      <c r="D59" s="13" t="s">
        <v>257</v>
      </c>
      <c r="E59" s="33" t="s">
        <v>285</v>
      </c>
      <c r="F59" s="33" t="s">
        <v>84</v>
      </c>
      <c r="G59" s="38" t="s">
        <v>292</v>
      </c>
      <c r="H59" s="34">
        <v>21</v>
      </c>
      <c r="I59" s="13" t="s">
        <v>275</v>
      </c>
      <c r="J59" s="33" t="s">
        <v>288</v>
      </c>
      <c r="K59" s="13" t="s">
        <v>277</v>
      </c>
      <c r="L59" s="13">
        <v>150</v>
      </c>
      <c r="M59" s="13">
        <f t="shared" si="7"/>
        <v>3150</v>
      </c>
      <c r="N59" s="13"/>
    </row>
    <row r="60" ht="21" customHeight="1" spans="1:14">
      <c r="A60" s="13" t="s">
        <v>186</v>
      </c>
      <c r="B60" s="13">
        <f t="shared" si="8"/>
        <v>57</v>
      </c>
      <c r="C60" s="11" t="s">
        <v>293</v>
      </c>
      <c r="D60" s="11" t="s">
        <v>294</v>
      </c>
      <c r="E60" s="11" t="s">
        <v>295</v>
      </c>
      <c r="F60" s="11" t="s">
        <v>94</v>
      </c>
      <c r="G60" s="11" t="s">
        <v>40</v>
      </c>
      <c r="H60" s="11">
        <v>347</v>
      </c>
      <c r="I60" s="11" t="s">
        <v>296</v>
      </c>
      <c r="J60" s="11" t="s">
        <v>297</v>
      </c>
      <c r="K60" s="11" t="s">
        <v>237</v>
      </c>
      <c r="L60" s="13">
        <v>300</v>
      </c>
      <c r="M60" s="13">
        <f t="shared" ref="M60:M82" si="9">H60*L60</f>
        <v>104100</v>
      </c>
      <c r="N60" s="13"/>
    </row>
    <row r="61" ht="21" customHeight="1" spans="1:14">
      <c r="A61" s="13" t="s">
        <v>186</v>
      </c>
      <c r="B61" s="13">
        <f t="shared" si="8"/>
        <v>58</v>
      </c>
      <c r="C61" s="11" t="s">
        <v>298</v>
      </c>
      <c r="D61" s="11" t="s">
        <v>294</v>
      </c>
      <c r="E61" s="11" t="s">
        <v>299</v>
      </c>
      <c r="F61" s="11" t="s">
        <v>135</v>
      </c>
      <c r="G61" s="11" t="s">
        <v>48</v>
      </c>
      <c r="H61" s="11">
        <v>30</v>
      </c>
      <c r="I61" s="11" t="s">
        <v>296</v>
      </c>
      <c r="J61" s="11" t="s">
        <v>300</v>
      </c>
      <c r="K61" s="11" t="s">
        <v>237</v>
      </c>
      <c r="L61" s="13">
        <v>300</v>
      </c>
      <c r="M61" s="13">
        <f t="shared" si="9"/>
        <v>9000</v>
      </c>
      <c r="N61" s="13"/>
    </row>
    <row r="62" ht="21" customHeight="1" spans="1:14">
      <c r="A62" s="13" t="s">
        <v>186</v>
      </c>
      <c r="B62" s="13">
        <f t="shared" si="8"/>
        <v>59</v>
      </c>
      <c r="C62" s="11" t="s">
        <v>298</v>
      </c>
      <c r="D62" s="11" t="s">
        <v>294</v>
      </c>
      <c r="E62" s="11" t="s">
        <v>299</v>
      </c>
      <c r="F62" s="11" t="s">
        <v>135</v>
      </c>
      <c r="G62" s="11" t="s">
        <v>150</v>
      </c>
      <c r="H62" s="11">
        <v>42</v>
      </c>
      <c r="I62" s="11" t="s">
        <v>296</v>
      </c>
      <c r="J62" s="11" t="s">
        <v>238</v>
      </c>
      <c r="K62" s="11" t="s">
        <v>237</v>
      </c>
      <c r="L62" s="13">
        <v>300</v>
      </c>
      <c r="M62" s="13">
        <f t="shared" si="9"/>
        <v>12600</v>
      </c>
      <c r="N62" s="13"/>
    </row>
    <row r="63" ht="21" customHeight="1" spans="1:14">
      <c r="A63" s="13" t="s">
        <v>186</v>
      </c>
      <c r="B63" s="13">
        <f t="shared" si="8"/>
        <v>60</v>
      </c>
      <c r="C63" s="11" t="s">
        <v>298</v>
      </c>
      <c r="D63" s="11" t="s">
        <v>294</v>
      </c>
      <c r="E63" s="11" t="s">
        <v>299</v>
      </c>
      <c r="F63" s="11" t="s">
        <v>135</v>
      </c>
      <c r="G63" s="11" t="s">
        <v>166</v>
      </c>
      <c r="H63" s="11">
        <v>151</v>
      </c>
      <c r="I63" s="11" t="s">
        <v>296</v>
      </c>
      <c r="J63" s="11" t="s">
        <v>301</v>
      </c>
      <c r="K63" s="11" t="s">
        <v>237</v>
      </c>
      <c r="L63" s="13">
        <v>300</v>
      </c>
      <c r="M63" s="13">
        <f t="shared" si="9"/>
        <v>45300</v>
      </c>
      <c r="N63" s="13"/>
    </row>
    <row r="64" ht="21" customHeight="1" spans="1:14">
      <c r="A64" s="13" t="s">
        <v>186</v>
      </c>
      <c r="B64" s="13">
        <f t="shared" si="8"/>
        <v>61</v>
      </c>
      <c r="C64" s="11" t="s">
        <v>298</v>
      </c>
      <c r="D64" s="11" t="s">
        <v>294</v>
      </c>
      <c r="E64" s="11" t="s">
        <v>299</v>
      </c>
      <c r="F64" s="11" t="s">
        <v>84</v>
      </c>
      <c r="G64" s="11" t="s">
        <v>33</v>
      </c>
      <c r="H64" s="11">
        <v>81</v>
      </c>
      <c r="I64" s="11" t="s">
        <v>296</v>
      </c>
      <c r="J64" s="11" t="s">
        <v>302</v>
      </c>
      <c r="K64" s="11" t="s">
        <v>237</v>
      </c>
      <c r="L64" s="13">
        <v>300</v>
      </c>
      <c r="M64" s="13">
        <f t="shared" si="9"/>
        <v>24300</v>
      </c>
      <c r="N64" s="13"/>
    </row>
    <row r="65" ht="21" customHeight="1" spans="1:14">
      <c r="A65" s="13" t="s">
        <v>186</v>
      </c>
      <c r="B65" s="13">
        <f t="shared" si="8"/>
        <v>62</v>
      </c>
      <c r="C65" s="11" t="s">
        <v>303</v>
      </c>
      <c r="D65" s="11" t="s">
        <v>294</v>
      </c>
      <c r="E65" s="11" t="s">
        <v>304</v>
      </c>
      <c r="F65" s="11" t="s">
        <v>32</v>
      </c>
      <c r="G65" s="11" t="s">
        <v>40</v>
      </c>
      <c r="H65" s="11">
        <v>119</v>
      </c>
      <c r="I65" s="11" t="s">
        <v>296</v>
      </c>
      <c r="J65" s="11" t="s">
        <v>305</v>
      </c>
      <c r="K65" s="11" t="s">
        <v>237</v>
      </c>
      <c r="L65" s="13">
        <v>300</v>
      </c>
      <c r="M65" s="13">
        <f t="shared" si="9"/>
        <v>35700</v>
      </c>
      <c r="N65" s="13"/>
    </row>
    <row r="66" ht="21" customHeight="1" spans="1:14">
      <c r="A66" s="13" t="s">
        <v>186</v>
      </c>
      <c r="B66" s="13">
        <f t="shared" si="8"/>
        <v>63</v>
      </c>
      <c r="C66" s="11" t="s">
        <v>303</v>
      </c>
      <c r="D66" s="11" t="s">
        <v>294</v>
      </c>
      <c r="E66" s="11" t="s">
        <v>304</v>
      </c>
      <c r="F66" s="11" t="s">
        <v>163</v>
      </c>
      <c r="G66" s="11" t="s">
        <v>42</v>
      </c>
      <c r="H66" s="11">
        <v>36</v>
      </c>
      <c r="I66" s="11" t="s">
        <v>296</v>
      </c>
      <c r="J66" s="11" t="s">
        <v>306</v>
      </c>
      <c r="K66" s="11" t="s">
        <v>237</v>
      </c>
      <c r="L66" s="13">
        <v>300</v>
      </c>
      <c r="M66" s="13">
        <f t="shared" si="9"/>
        <v>10800</v>
      </c>
      <c r="N66" s="13"/>
    </row>
    <row r="67" ht="21" customHeight="1" spans="1:14">
      <c r="A67" s="13" t="s">
        <v>186</v>
      </c>
      <c r="B67" s="13">
        <f t="shared" ref="B67:B76" si="10">ROW()-3</f>
        <v>64</v>
      </c>
      <c r="C67" s="11" t="s">
        <v>303</v>
      </c>
      <c r="D67" s="11" t="s">
        <v>294</v>
      </c>
      <c r="E67" s="11" t="s">
        <v>304</v>
      </c>
      <c r="F67" s="11" t="s">
        <v>32</v>
      </c>
      <c r="G67" s="11" t="s">
        <v>307</v>
      </c>
      <c r="H67" s="11">
        <v>21</v>
      </c>
      <c r="I67" s="11" t="s">
        <v>296</v>
      </c>
      <c r="J67" s="11" t="s">
        <v>297</v>
      </c>
      <c r="K67" s="11" t="s">
        <v>237</v>
      </c>
      <c r="L67" s="13">
        <v>300</v>
      </c>
      <c r="M67" s="13">
        <f t="shared" si="9"/>
        <v>6300</v>
      </c>
      <c r="N67" s="13"/>
    </row>
    <row r="68" ht="21" customHeight="1" spans="1:14">
      <c r="A68" s="13" t="s">
        <v>186</v>
      </c>
      <c r="B68" s="13">
        <f t="shared" si="10"/>
        <v>65</v>
      </c>
      <c r="C68" s="11" t="s">
        <v>303</v>
      </c>
      <c r="D68" s="11" t="s">
        <v>294</v>
      </c>
      <c r="E68" s="11" t="s">
        <v>304</v>
      </c>
      <c r="F68" s="11" t="s">
        <v>163</v>
      </c>
      <c r="G68" s="11" t="s">
        <v>40</v>
      </c>
      <c r="H68" s="11">
        <v>246</v>
      </c>
      <c r="I68" s="11" t="s">
        <v>296</v>
      </c>
      <c r="J68" s="11" t="s">
        <v>306</v>
      </c>
      <c r="K68" s="11" t="s">
        <v>237</v>
      </c>
      <c r="L68" s="13">
        <v>300</v>
      </c>
      <c r="M68" s="13">
        <f t="shared" si="9"/>
        <v>73800</v>
      </c>
      <c r="N68" s="13"/>
    </row>
    <row r="69" ht="21" customHeight="1" spans="1:14">
      <c r="A69" s="13" t="s">
        <v>186</v>
      </c>
      <c r="B69" s="13">
        <f t="shared" si="10"/>
        <v>66</v>
      </c>
      <c r="C69" s="11" t="s">
        <v>308</v>
      </c>
      <c r="D69" s="11" t="s">
        <v>294</v>
      </c>
      <c r="E69" s="11" t="s">
        <v>174</v>
      </c>
      <c r="F69" s="11" t="s">
        <v>45</v>
      </c>
      <c r="G69" s="11" t="s">
        <v>33</v>
      </c>
      <c r="H69" s="11">
        <v>157</v>
      </c>
      <c r="I69" s="11" t="s">
        <v>296</v>
      </c>
      <c r="J69" s="11" t="s">
        <v>309</v>
      </c>
      <c r="K69" s="11" t="s">
        <v>237</v>
      </c>
      <c r="L69" s="13">
        <v>300</v>
      </c>
      <c r="M69" s="13">
        <f t="shared" si="9"/>
        <v>47100</v>
      </c>
      <c r="N69" s="13"/>
    </row>
    <row r="70" ht="21" customHeight="1" spans="1:14">
      <c r="A70" s="13" t="s">
        <v>186</v>
      </c>
      <c r="B70" s="13">
        <f t="shared" si="10"/>
        <v>67</v>
      </c>
      <c r="C70" s="11" t="s">
        <v>308</v>
      </c>
      <c r="D70" s="11" t="s">
        <v>294</v>
      </c>
      <c r="E70" s="11" t="s">
        <v>174</v>
      </c>
      <c r="F70" s="11" t="s">
        <v>56</v>
      </c>
      <c r="G70" s="11" t="s">
        <v>36</v>
      </c>
      <c r="H70" s="11">
        <v>171</v>
      </c>
      <c r="I70" s="11" t="s">
        <v>296</v>
      </c>
      <c r="J70" s="11" t="s">
        <v>310</v>
      </c>
      <c r="K70" s="11" t="s">
        <v>237</v>
      </c>
      <c r="L70" s="13">
        <v>300</v>
      </c>
      <c r="M70" s="13">
        <f t="shared" si="9"/>
        <v>51300</v>
      </c>
      <c r="N70" s="13"/>
    </row>
    <row r="71" ht="21" customHeight="1" spans="1:14">
      <c r="A71" s="13" t="s">
        <v>186</v>
      </c>
      <c r="B71" s="13">
        <f t="shared" si="10"/>
        <v>68</v>
      </c>
      <c r="C71" s="11" t="s">
        <v>308</v>
      </c>
      <c r="D71" s="11" t="s">
        <v>294</v>
      </c>
      <c r="E71" s="11" t="s">
        <v>285</v>
      </c>
      <c r="F71" s="11" t="s">
        <v>53</v>
      </c>
      <c r="G71" s="11" t="s">
        <v>36</v>
      </c>
      <c r="H71" s="11">
        <v>30</v>
      </c>
      <c r="I71" s="11" t="s">
        <v>296</v>
      </c>
      <c r="J71" s="11" t="s">
        <v>311</v>
      </c>
      <c r="K71" s="11" t="s">
        <v>237</v>
      </c>
      <c r="L71" s="13">
        <v>300</v>
      </c>
      <c r="M71" s="13">
        <f t="shared" si="9"/>
        <v>9000</v>
      </c>
      <c r="N71" s="13"/>
    </row>
    <row r="72" ht="21" customHeight="1" spans="1:14">
      <c r="A72" s="13" t="s">
        <v>186</v>
      </c>
      <c r="B72" s="13">
        <f t="shared" si="10"/>
        <v>69</v>
      </c>
      <c r="C72" s="11" t="s">
        <v>308</v>
      </c>
      <c r="D72" s="11" t="s">
        <v>294</v>
      </c>
      <c r="E72" s="11" t="s">
        <v>285</v>
      </c>
      <c r="F72" s="11" t="s">
        <v>163</v>
      </c>
      <c r="G72" s="11" t="s">
        <v>40</v>
      </c>
      <c r="H72" s="11">
        <v>153</v>
      </c>
      <c r="I72" s="11" t="s">
        <v>296</v>
      </c>
      <c r="J72" s="11" t="s">
        <v>310</v>
      </c>
      <c r="K72" s="11" t="s">
        <v>237</v>
      </c>
      <c r="L72" s="13">
        <v>300</v>
      </c>
      <c r="M72" s="13">
        <f t="shared" si="9"/>
        <v>45900</v>
      </c>
      <c r="N72" s="13"/>
    </row>
    <row r="73" ht="21" customHeight="1" spans="1:14">
      <c r="A73" s="13" t="s">
        <v>186</v>
      </c>
      <c r="B73" s="13">
        <f t="shared" si="10"/>
        <v>70</v>
      </c>
      <c r="C73" s="11" t="s">
        <v>308</v>
      </c>
      <c r="D73" s="11" t="s">
        <v>294</v>
      </c>
      <c r="E73" s="11" t="s">
        <v>285</v>
      </c>
      <c r="F73" s="11" t="s">
        <v>135</v>
      </c>
      <c r="G73" s="11" t="s">
        <v>40</v>
      </c>
      <c r="H73" s="11">
        <v>17</v>
      </c>
      <c r="I73" s="11" t="s">
        <v>296</v>
      </c>
      <c r="J73" s="11" t="s">
        <v>312</v>
      </c>
      <c r="K73" s="11" t="s">
        <v>237</v>
      </c>
      <c r="L73" s="13">
        <v>300</v>
      </c>
      <c r="M73" s="13">
        <f t="shared" si="9"/>
        <v>5100</v>
      </c>
      <c r="N73" s="13"/>
    </row>
    <row r="74" ht="21" customHeight="1" spans="1:14">
      <c r="A74" s="13" t="s">
        <v>186</v>
      </c>
      <c r="B74" s="13">
        <f t="shared" si="10"/>
        <v>71</v>
      </c>
      <c r="C74" s="11" t="s">
        <v>308</v>
      </c>
      <c r="D74" s="11" t="s">
        <v>294</v>
      </c>
      <c r="E74" s="11" t="s">
        <v>285</v>
      </c>
      <c r="F74" s="11" t="s">
        <v>135</v>
      </c>
      <c r="G74" s="11" t="s">
        <v>150</v>
      </c>
      <c r="H74" s="11">
        <v>176</v>
      </c>
      <c r="I74" s="11" t="s">
        <v>296</v>
      </c>
      <c r="J74" s="11" t="s">
        <v>309</v>
      </c>
      <c r="K74" s="11" t="s">
        <v>237</v>
      </c>
      <c r="L74" s="13">
        <v>300</v>
      </c>
      <c r="M74" s="13">
        <f t="shared" si="9"/>
        <v>52800</v>
      </c>
      <c r="N74" s="13"/>
    </row>
    <row r="75" ht="21" customHeight="1" spans="1:14">
      <c r="A75" s="13" t="s">
        <v>186</v>
      </c>
      <c r="B75" s="13">
        <f t="shared" si="10"/>
        <v>72</v>
      </c>
      <c r="C75" s="11" t="s">
        <v>308</v>
      </c>
      <c r="D75" s="11" t="s">
        <v>294</v>
      </c>
      <c r="E75" s="11" t="s">
        <v>285</v>
      </c>
      <c r="F75" s="11" t="s">
        <v>56</v>
      </c>
      <c r="G75" s="11" t="s">
        <v>307</v>
      </c>
      <c r="H75" s="11">
        <v>82</v>
      </c>
      <c r="I75" s="11" t="s">
        <v>296</v>
      </c>
      <c r="J75" s="11" t="s">
        <v>313</v>
      </c>
      <c r="K75" s="11" t="s">
        <v>237</v>
      </c>
      <c r="L75" s="13">
        <v>300</v>
      </c>
      <c r="M75" s="13">
        <f t="shared" si="9"/>
        <v>24600</v>
      </c>
      <c r="N75" s="13"/>
    </row>
    <row r="76" ht="21" customHeight="1" spans="1:14">
      <c r="A76" s="13" t="s">
        <v>186</v>
      </c>
      <c r="B76" s="13">
        <f t="shared" si="10"/>
        <v>73</v>
      </c>
      <c r="C76" s="11" t="s">
        <v>308</v>
      </c>
      <c r="D76" s="11" t="s">
        <v>294</v>
      </c>
      <c r="E76" s="11" t="s">
        <v>314</v>
      </c>
      <c r="F76" s="11" t="s">
        <v>163</v>
      </c>
      <c r="G76" s="11" t="s">
        <v>40</v>
      </c>
      <c r="H76" s="11">
        <v>127</v>
      </c>
      <c r="I76" s="11" t="s">
        <v>296</v>
      </c>
      <c r="J76" s="11" t="s">
        <v>315</v>
      </c>
      <c r="K76" s="11" t="s">
        <v>237</v>
      </c>
      <c r="L76" s="13">
        <v>300</v>
      </c>
      <c r="M76" s="13">
        <f t="shared" si="9"/>
        <v>38100</v>
      </c>
      <c r="N76" s="13"/>
    </row>
    <row r="77" ht="21" customHeight="1" spans="1:14">
      <c r="A77" s="13" t="s">
        <v>186</v>
      </c>
      <c r="B77" s="13">
        <f t="shared" ref="B77:B86" si="11">ROW()-3</f>
        <v>74</v>
      </c>
      <c r="C77" s="11" t="s">
        <v>308</v>
      </c>
      <c r="D77" s="11" t="s">
        <v>294</v>
      </c>
      <c r="E77" s="11" t="s">
        <v>314</v>
      </c>
      <c r="F77" s="11" t="s">
        <v>163</v>
      </c>
      <c r="G77" s="11" t="s">
        <v>82</v>
      </c>
      <c r="H77" s="11">
        <v>14</v>
      </c>
      <c r="I77" s="11" t="s">
        <v>296</v>
      </c>
      <c r="J77" s="11" t="s">
        <v>315</v>
      </c>
      <c r="K77" s="11" t="s">
        <v>237</v>
      </c>
      <c r="L77" s="13">
        <v>300</v>
      </c>
      <c r="M77" s="13">
        <f t="shared" si="9"/>
        <v>4200</v>
      </c>
      <c r="N77" s="13"/>
    </row>
    <row r="78" ht="25" customHeight="1" spans="1:14">
      <c r="A78" s="13" t="s">
        <v>186</v>
      </c>
      <c r="B78" s="13">
        <f t="shared" si="11"/>
        <v>75</v>
      </c>
      <c r="C78" s="11" t="s">
        <v>308</v>
      </c>
      <c r="D78" s="11" t="s">
        <v>294</v>
      </c>
      <c r="E78" s="11" t="s">
        <v>314</v>
      </c>
      <c r="F78" s="11" t="s">
        <v>163</v>
      </c>
      <c r="G78" s="11" t="s">
        <v>33</v>
      </c>
      <c r="H78" s="11">
        <v>202</v>
      </c>
      <c r="I78" s="11" t="s">
        <v>296</v>
      </c>
      <c r="J78" s="11" t="s">
        <v>316</v>
      </c>
      <c r="K78" s="11" t="s">
        <v>237</v>
      </c>
      <c r="L78" s="13">
        <v>300</v>
      </c>
      <c r="M78" s="13">
        <f t="shared" si="9"/>
        <v>60600</v>
      </c>
      <c r="N78" s="13"/>
    </row>
    <row r="79" ht="21" customHeight="1" spans="1:14">
      <c r="A79" s="13" t="s">
        <v>186</v>
      </c>
      <c r="B79" s="13">
        <f t="shared" si="11"/>
        <v>76</v>
      </c>
      <c r="C79" s="11" t="s">
        <v>308</v>
      </c>
      <c r="D79" s="11" t="s">
        <v>294</v>
      </c>
      <c r="E79" s="11" t="s">
        <v>314</v>
      </c>
      <c r="F79" s="11" t="s">
        <v>94</v>
      </c>
      <c r="G79" s="11" t="s">
        <v>40</v>
      </c>
      <c r="H79" s="11">
        <v>282</v>
      </c>
      <c r="I79" s="11" t="s">
        <v>296</v>
      </c>
      <c r="J79" s="11" t="s">
        <v>315</v>
      </c>
      <c r="K79" s="11" t="s">
        <v>237</v>
      </c>
      <c r="L79" s="13">
        <v>300</v>
      </c>
      <c r="M79" s="13">
        <f t="shared" si="9"/>
        <v>84600</v>
      </c>
      <c r="N79" s="13"/>
    </row>
    <row r="80" ht="21" customHeight="1" spans="1:14">
      <c r="A80" s="13" t="s">
        <v>186</v>
      </c>
      <c r="B80" s="13">
        <f t="shared" si="11"/>
        <v>77</v>
      </c>
      <c r="C80" s="11" t="s">
        <v>308</v>
      </c>
      <c r="D80" s="11" t="s">
        <v>294</v>
      </c>
      <c r="E80" s="11" t="s">
        <v>314</v>
      </c>
      <c r="F80" s="11" t="s">
        <v>94</v>
      </c>
      <c r="G80" s="11" t="s">
        <v>42</v>
      </c>
      <c r="H80" s="11">
        <v>30</v>
      </c>
      <c r="I80" s="11" t="s">
        <v>296</v>
      </c>
      <c r="J80" s="11" t="s">
        <v>254</v>
      </c>
      <c r="K80" s="11" t="s">
        <v>237</v>
      </c>
      <c r="L80" s="13">
        <v>300</v>
      </c>
      <c r="M80" s="13">
        <f t="shared" si="9"/>
        <v>9000</v>
      </c>
      <c r="N80" s="13"/>
    </row>
    <row r="81" ht="25" customHeight="1" spans="1:14">
      <c r="A81" s="13" t="s">
        <v>186</v>
      </c>
      <c r="B81" s="13">
        <f t="shared" si="11"/>
        <v>78</v>
      </c>
      <c r="C81" s="11" t="s">
        <v>308</v>
      </c>
      <c r="D81" s="11" t="s">
        <v>294</v>
      </c>
      <c r="E81" s="11" t="s">
        <v>314</v>
      </c>
      <c r="F81" s="11" t="s">
        <v>94</v>
      </c>
      <c r="G81" s="11" t="s">
        <v>33</v>
      </c>
      <c r="H81" s="11">
        <v>57</v>
      </c>
      <c r="I81" s="11" t="s">
        <v>296</v>
      </c>
      <c r="J81" s="11" t="s">
        <v>317</v>
      </c>
      <c r="K81" s="11" t="s">
        <v>237</v>
      </c>
      <c r="L81" s="13">
        <v>300</v>
      </c>
      <c r="M81" s="13">
        <f t="shared" si="9"/>
        <v>17100</v>
      </c>
      <c r="N81" s="13"/>
    </row>
    <row r="82" ht="24" customHeight="1" spans="1:14">
      <c r="A82" s="13" t="s">
        <v>186</v>
      </c>
      <c r="B82" s="13">
        <f t="shared" si="11"/>
        <v>79</v>
      </c>
      <c r="C82" s="11" t="s">
        <v>308</v>
      </c>
      <c r="D82" s="11" t="s">
        <v>294</v>
      </c>
      <c r="E82" s="11" t="s">
        <v>314</v>
      </c>
      <c r="F82" s="11" t="s">
        <v>94</v>
      </c>
      <c r="G82" s="11" t="s">
        <v>36</v>
      </c>
      <c r="H82" s="11">
        <v>2</v>
      </c>
      <c r="I82" s="11" t="s">
        <v>296</v>
      </c>
      <c r="J82" s="11" t="s">
        <v>317</v>
      </c>
      <c r="K82" s="11" t="s">
        <v>237</v>
      </c>
      <c r="L82" s="13">
        <v>300</v>
      </c>
      <c r="M82" s="13">
        <f t="shared" si="9"/>
        <v>600</v>
      </c>
      <c r="N82" s="13"/>
    </row>
    <row r="83" ht="24" customHeight="1" spans="1:14">
      <c r="A83" s="13" t="s">
        <v>196</v>
      </c>
      <c r="B83" s="13">
        <f t="shared" si="11"/>
        <v>80</v>
      </c>
      <c r="C83" s="39" t="s">
        <v>197</v>
      </c>
      <c r="D83" s="13" t="s">
        <v>196</v>
      </c>
      <c r="E83" s="39">
        <v>2</v>
      </c>
      <c r="F83" s="39">
        <v>3</v>
      </c>
      <c r="G83" s="39" t="s">
        <v>318</v>
      </c>
      <c r="H83" s="39">
        <v>42.5</v>
      </c>
      <c r="I83" s="39" t="s">
        <v>319</v>
      </c>
      <c r="J83" s="39" t="s">
        <v>320</v>
      </c>
      <c r="K83" s="39" t="s">
        <v>321</v>
      </c>
      <c r="L83" s="13">
        <v>198</v>
      </c>
      <c r="M83" s="13">
        <v>8415</v>
      </c>
      <c r="N83" s="40" t="s">
        <v>322</v>
      </c>
    </row>
    <row r="84" ht="36" spans="1:14">
      <c r="A84" s="13" t="s">
        <v>196</v>
      </c>
      <c r="B84" s="13">
        <f t="shared" si="11"/>
        <v>81</v>
      </c>
      <c r="C84" s="39" t="s">
        <v>197</v>
      </c>
      <c r="D84" s="13" t="s">
        <v>196</v>
      </c>
      <c r="E84" s="39">
        <v>2</v>
      </c>
      <c r="F84" s="39" t="s">
        <v>323</v>
      </c>
      <c r="G84" s="39" t="s">
        <v>324</v>
      </c>
      <c r="H84" s="39">
        <v>70</v>
      </c>
      <c r="I84" s="39" t="s">
        <v>319</v>
      </c>
      <c r="J84" s="39" t="s">
        <v>320</v>
      </c>
      <c r="K84" s="39" t="s">
        <v>321</v>
      </c>
      <c r="L84" s="13">
        <v>198</v>
      </c>
      <c r="M84" s="13">
        <v>13860</v>
      </c>
      <c r="N84" s="41"/>
    </row>
    <row r="85" ht="24" spans="1:14">
      <c r="A85" s="13" t="s">
        <v>196</v>
      </c>
      <c r="B85" s="13">
        <f t="shared" si="11"/>
        <v>82</v>
      </c>
      <c r="C85" s="39" t="s">
        <v>197</v>
      </c>
      <c r="D85" s="13" t="s">
        <v>196</v>
      </c>
      <c r="E85" s="39">
        <v>2</v>
      </c>
      <c r="F85" s="39">
        <v>5</v>
      </c>
      <c r="G85" s="39">
        <v>1</v>
      </c>
      <c r="H85" s="39">
        <v>3</v>
      </c>
      <c r="I85" s="39" t="s">
        <v>319</v>
      </c>
      <c r="J85" s="39" t="s">
        <v>320</v>
      </c>
      <c r="K85" s="39" t="s">
        <v>321</v>
      </c>
      <c r="L85" s="13">
        <v>198</v>
      </c>
      <c r="M85" s="13">
        <v>594</v>
      </c>
      <c r="N85" s="41"/>
    </row>
    <row r="86" ht="24" spans="1:14">
      <c r="A86" s="13" t="s">
        <v>196</v>
      </c>
      <c r="B86" s="13">
        <f t="shared" si="11"/>
        <v>83</v>
      </c>
      <c r="C86" s="39" t="s">
        <v>197</v>
      </c>
      <c r="D86" s="13" t="s">
        <v>196</v>
      </c>
      <c r="E86" s="39">
        <v>2</v>
      </c>
      <c r="F86" s="39">
        <v>4</v>
      </c>
      <c r="G86" s="39">
        <v>5</v>
      </c>
      <c r="H86" s="39">
        <v>6</v>
      </c>
      <c r="I86" s="39" t="s">
        <v>319</v>
      </c>
      <c r="J86" s="39" t="s">
        <v>320</v>
      </c>
      <c r="K86" s="39" t="s">
        <v>321</v>
      </c>
      <c r="L86" s="13">
        <v>198</v>
      </c>
      <c r="M86" s="13">
        <v>1188</v>
      </c>
      <c r="N86" s="41"/>
    </row>
    <row r="87" ht="24" spans="1:14">
      <c r="A87" s="13" t="s">
        <v>196</v>
      </c>
      <c r="B87" s="13">
        <f t="shared" ref="B87:B95" si="12">ROW()-3</f>
        <v>84</v>
      </c>
      <c r="C87" s="39" t="s">
        <v>325</v>
      </c>
      <c r="D87" s="13" t="s">
        <v>196</v>
      </c>
      <c r="E87" s="39">
        <v>1</v>
      </c>
      <c r="F87" s="39">
        <v>6</v>
      </c>
      <c r="G87" s="39">
        <v>8.9</v>
      </c>
      <c r="H87" s="39">
        <v>24</v>
      </c>
      <c r="I87" s="39" t="s">
        <v>319</v>
      </c>
      <c r="J87" s="39" t="s">
        <v>320</v>
      </c>
      <c r="K87" s="39" t="s">
        <v>321</v>
      </c>
      <c r="L87" s="13">
        <v>198</v>
      </c>
      <c r="M87" s="13">
        <v>4752</v>
      </c>
      <c r="N87" s="41"/>
    </row>
    <row r="88" ht="24" spans="1:14">
      <c r="A88" s="13" t="s">
        <v>196</v>
      </c>
      <c r="B88" s="13">
        <f t="shared" si="12"/>
        <v>85</v>
      </c>
      <c r="C88" s="39" t="s">
        <v>325</v>
      </c>
      <c r="D88" s="13" t="s">
        <v>196</v>
      </c>
      <c r="E88" s="39">
        <v>1</v>
      </c>
      <c r="F88" s="39" t="s">
        <v>326</v>
      </c>
      <c r="G88" s="39" t="s">
        <v>327</v>
      </c>
      <c r="H88" s="39">
        <v>43.5</v>
      </c>
      <c r="I88" s="39" t="s">
        <v>319</v>
      </c>
      <c r="J88" s="39" t="s">
        <v>320</v>
      </c>
      <c r="K88" s="39" t="s">
        <v>321</v>
      </c>
      <c r="L88" s="13">
        <v>198</v>
      </c>
      <c r="M88" s="13">
        <v>8613</v>
      </c>
      <c r="N88" s="41"/>
    </row>
    <row r="89" ht="24" spans="1:14">
      <c r="A89" s="13" t="s">
        <v>196</v>
      </c>
      <c r="B89" s="13">
        <f t="shared" si="12"/>
        <v>86</v>
      </c>
      <c r="C89" s="39" t="s">
        <v>325</v>
      </c>
      <c r="D89" s="13" t="s">
        <v>196</v>
      </c>
      <c r="E89" s="39">
        <v>1</v>
      </c>
      <c r="F89" s="39">
        <v>6</v>
      </c>
      <c r="G89" s="39">
        <v>6.7</v>
      </c>
      <c r="H89" s="39">
        <v>12</v>
      </c>
      <c r="I89" s="42" t="s">
        <v>319</v>
      </c>
      <c r="J89" s="42" t="s">
        <v>320</v>
      </c>
      <c r="K89" s="42" t="s">
        <v>321</v>
      </c>
      <c r="L89" s="13">
        <v>198</v>
      </c>
      <c r="M89" s="13">
        <v>2376</v>
      </c>
      <c r="N89" s="41"/>
    </row>
    <row r="90" ht="24" spans="1:14">
      <c r="A90" s="13" t="s">
        <v>196</v>
      </c>
      <c r="B90" s="13">
        <f t="shared" si="12"/>
        <v>87</v>
      </c>
      <c r="C90" s="42" t="s">
        <v>197</v>
      </c>
      <c r="D90" s="13" t="s">
        <v>196</v>
      </c>
      <c r="E90" s="39">
        <v>2</v>
      </c>
      <c r="F90" s="39">
        <v>4</v>
      </c>
      <c r="G90" s="39">
        <v>6</v>
      </c>
      <c r="H90" s="39">
        <v>8</v>
      </c>
      <c r="I90" s="42" t="s">
        <v>319</v>
      </c>
      <c r="J90" s="42" t="s">
        <v>320</v>
      </c>
      <c r="K90" s="42" t="s">
        <v>321</v>
      </c>
      <c r="L90" s="13">
        <v>198</v>
      </c>
      <c r="M90" s="13">
        <v>1584</v>
      </c>
      <c r="N90" s="43"/>
    </row>
    <row r="91" ht="36" spans="1:14">
      <c r="A91" s="13" t="s">
        <v>196</v>
      </c>
      <c r="B91" s="13">
        <f t="shared" si="12"/>
        <v>88</v>
      </c>
      <c r="C91" s="39" t="s">
        <v>325</v>
      </c>
      <c r="D91" s="13" t="s">
        <v>196</v>
      </c>
      <c r="E91" s="39">
        <v>1</v>
      </c>
      <c r="F91" s="39" t="s">
        <v>328</v>
      </c>
      <c r="G91" s="39" t="s">
        <v>329</v>
      </c>
      <c r="H91" s="39">
        <v>54</v>
      </c>
      <c r="I91" s="39" t="s">
        <v>330</v>
      </c>
      <c r="J91" s="39" t="s">
        <v>331</v>
      </c>
      <c r="K91" s="39" t="s">
        <v>332</v>
      </c>
      <c r="L91" s="13">
        <v>204</v>
      </c>
      <c r="M91" s="13">
        <v>11016</v>
      </c>
      <c r="N91" s="40" t="s">
        <v>322</v>
      </c>
    </row>
    <row r="92" ht="24" spans="1:14">
      <c r="A92" s="13" t="s">
        <v>196</v>
      </c>
      <c r="B92" s="13">
        <f t="shared" si="12"/>
        <v>89</v>
      </c>
      <c r="C92" s="39" t="s">
        <v>197</v>
      </c>
      <c r="D92" s="13" t="s">
        <v>196</v>
      </c>
      <c r="E92" s="39">
        <v>2</v>
      </c>
      <c r="F92" s="39">
        <v>2</v>
      </c>
      <c r="G92" s="39" t="s">
        <v>333</v>
      </c>
      <c r="H92" s="39">
        <v>21</v>
      </c>
      <c r="I92" s="39" t="s">
        <v>330</v>
      </c>
      <c r="J92" s="39" t="s">
        <v>334</v>
      </c>
      <c r="K92" s="39" t="s">
        <v>332</v>
      </c>
      <c r="L92" s="13">
        <v>204</v>
      </c>
      <c r="M92" s="13">
        <v>4284</v>
      </c>
      <c r="N92" s="41"/>
    </row>
    <row r="93" ht="24" spans="1:14">
      <c r="A93" s="13" t="s">
        <v>196</v>
      </c>
      <c r="B93" s="13">
        <f t="shared" si="12"/>
        <v>90</v>
      </c>
      <c r="C93" s="39" t="s">
        <v>325</v>
      </c>
      <c r="D93" s="13" t="s">
        <v>196</v>
      </c>
      <c r="E93" s="39">
        <v>1</v>
      </c>
      <c r="F93" s="39" t="s">
        <v>335</v>
      </c>
      <c r="G93" s="39" t="s">
        <v>336</v>
      </c>
      <c r="H93" s="39">
        <v>135</v>
      </c>
      <c r="I93" s="39" t="s">
        <v>330</v>
      </c>
      <c r="J93" s="39" t="s">
        <v>334</v>
      </c>
      <c r="K93" s="39" t="s">
        <v>332</v>
      </c>
      <c r="L93" s="13">
        <v>204</v>
      </c>
      <c r="M93" s="13">
        <v>27540</v>
      </c>
      <c r="N93" s="41"/>
    </row>
    <row r="94" ht="24" spans="1:14">
      <c r="A94" s="13" t="s">
        <v>196</v>
      </c>
      <c r="B94" s="13">
        <f t="shared" si="12"/>
        <v>91</v>
      </c>
      <c r="C94" s="39" t="s">
        <v>197</v>
      </c>
      <c r="D94" s="13" t="s">
        <v>196</v>
      </c>
      <c r="E94" s="39">
        <v>2</v>
      </c>
      <c r="F94" s="39" t="s">
        <v>337</v>
      </c>
      <c r="G94" s="39" t="s">
        <v>338</v>
      </c>
      <c r="H94" s="39">
        <v>158</v>
      </c>
      <c r="I94" s="39" t="s">
        <v>330</v>
      </c>
      <c r="J94" s="39" t="s">
        <v>334</v>
      </c>
      <c r="K94" s="39" t="s">
        <v>332</v>
      </c>
      <c r="L94" s="13">
        <v>204</v>
      </c>
      <c r="M94" s="13">
        <v>32232</v>
      </c>
      <c r="N94" s="41"/>
    </row>
    <row r="95" ht="24" spans="1:14">
      <c r="A95" s="13" t="s">
        <v>196</v>
      </c>
      <c r="B95" s="13">
        <f t="shared" si="12"/>
        <v>92</v>
      </c>
      <c r="C95" s="39" t="s">
        <v>197</v>
      </c>
      <c r="D95" s="13" t="s">
        <v>196</v>
      </c>
      <c r="E95" s="39">
        <v>2</v>
      </c>
      <c r="F95" s="39">
        <v>2</v>
      </c>
      <c r="G95" s="39" t="s">
        <v>339</v>
      </c>
      <c r="H95" s="39">
        <v>30</v>
      </c>
      <c r="I95" s="39" t="s">
        <v>330</v>
      </c>
      <c r="J95" s="39" t="s">
        <v>334</v>
      </c>
      <c r="K95" s="39" t="s">
        <v>332</v>
      </c>
      <c r="L95" s="13">
        <v>204</v>
      </c>
      <c r="M95" s="13">
        <v>6120</v>
      </c>
      <c r="N95" s="43"/>
    </row>
  </sheetData>
  <autoFilter xmlns:etc="http://www.wps.cn/officeDocument/2017/etCustomData" ref="A3:O95" etc:filterBottomFollowUsedRange="0">
    <extLst/>
  </autoFilter>
  <mergeCells count="5">
    <mergeCell ref="A2:N2"/>
    <mergeCell ref="E8:G8"/>
    <mergeCell ref="E10:G10"/>
    <mergeCell ref="N83:N90"/>
    <mergeCell ref="N91:N95"/>
  </mergeCells>
  <pageMargins left="0.700694444444445" right="0.700694444444445" top="0.751388888888889" bottom="0.826388888888889" header="0.298611111111111" footer="0.298611111111111"/>
  <pageSetup paperSize="9" scale="95" fitToHeight="0" orientation="landscape" useFirstPageNumber="1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造林补助资金一览表</vt:lpstr>
      <vt:lpstr>森林抚育补助资金一览表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cp:revision>1</cp:revision>
  <dcterms:created xsi:type="dcterms:W3CDTF">2018-05-30T08:18:00Z</dcterms:created>
  <cp:lastPrinted>2022-11-02T00:54:00Z</cp:lastPrinted>
  <dcterms:modified xsi:type="dcterms:W3CDTF">2026-01-28T09:13:01Z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E1508E2F34B44C678BC28E59F1BAA7A9_13</vt:lpwstr>
  </property>
  <property fmtid="{D5CDD505-2E9C-101B-9397-08002B2CF9AE}" pid="4" name="CalculationRule">
    <vt:i4>0</vt:i4>
  </property>
</Properties>
</file>