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计划表 (原始) (2)" sheetId="1" r:id="rId1"/>
  </sheets>
  <definedNames>
    <definedName name="_xlnm.Print_Area" localSheetId="0">'计划表 (原始) (2)'!$A$1:$AC$19</definedName>
  </definedNames>
  <calcPr calcId="124519"/>
</workbook>
</file>

<file path=xl/calcChain.xml><?xml version="1.0" encoding="utf-8"?>
<calcChain xmlns="http://schemas.openxmlformats.org/spreadsheetml/2006/main">
  <c r="P39" i="1"/>
  <c r="D8"/>
  <c r="D4" s="1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</calcChain>
</file>

<file path=xl/sharedStrings.xml><?xml version="1.0" encoding="utf-8"?>
<sst xmlns="http://schemas.openxmlformats.org/spreadsheetml/2006/main" count="51" uniqueCount="47">
  <si>
    <r>
      <rPr>
        <sz val="8"/>
        <rFont val="宋体"/>
        <charset val="134"/>
      </rPr>
      <t>附表</t>
    </r>
    <phoneticPr fontId="3" type="noConversion"/>
  </si>
  <si>
    <r>
      <t>2020</t>
    </r>
    <r>
      <rPr>
        <b/>
        <sz val="20"/>
        <rFont val="宋体"/>
        <family val="3"/>
        <charset val="134"/>
      </rPr>
      <t>年度永春县木材生产计划表</t>
    </r>
    <phoneticPr fontId="3" type="noConversion"/>
  </si>
  <si>
    <r>
      <rPr>
        <sz val="10"/>
        <rFont val="宋体"/>
        <family val="3"/>
        <charset val="134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3"/>
        <charset val="134"/>
      </rPr>
      <t>立方米</t>
    </r>
    <phoneticPr fontId="3" type="noConversion"/>
  </si>
  <si>
    <r>
      <t xml:space="preserve">           </t>
    </r>
    <r>
      <rPr>
        <sz val="10"/>
        <rFont val="宋体"/>
        <family val="3"/>
        <charset val="134"/>
      </rPr>
      <t>单位</t>
    </r>
    <r>
      <rPr>
        <sz val="10"/>
        <rFont val="Times New Roman"/>
        <family val="1"/>
      </rPr>
      <t xml:space="preserve">   
</t>
    </r>
    <r>
      <rPr>
        <sz val="10"/>
        <rFont val="宋体"/>
        <family val="3"/>
        <charset val="134"/>
      </rPr>
      <t xml:space="preserve">
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类型</t>
    </r>
    <phoneticPr fontId="3" type="noConversion"/>
  </si>
  <si>
    <r>
      <rPr>
        <sz val="10"/>
        <rFont val="宋体"/>
        <family val="3"/>
        <charset val="134"/>
      </rPr>
      <t>县合计</t>
    </r>
    <phoneticPr fontId="3" type="noConversion"/>
  </si>
  <si>
    <r>
      <rPr>
        <sz val="7"/>
        <rFont val="宋体"/>
        <family val="3"/>
        <charset val="134"/>
      </rPr>
      <t>短轮伐期用材林</t>
    </r>
    <r>
      <rPr>
        <sz val="7"/>
        <rFont val="Times New Roman"/>
        <family val="1"/>
      </rPr>
      <t>(</t>
    </r>
    <r>
      <rPr>
        <sz val="7"/>
        <rFont val="宋体"/>
        <family val="3"/>
        <charset val="134"/>
      </rPr>
      <t>县统一抽签排序</t>
    </r>
    <r>
      <rPr>
        <sz val="7"/>
        <rFont val="Times New Roman"/>
        <family val="1"/>
      </rPr>
      <t>)</t>
    </r>
    <phoneticPr fontId="3" type="noConversion"/>
  </si>
  <si>
    <t>一
都</t>
    <phoneticPr fontId="3" type="noConversion"/>
  </si>
  <si>
    <r>
      <rPr>
        <sz val="10"/>
        <rFont val="宋体"/>
        <family val="3"/>
        <charset val="134"/>
      </rPr>
      <t>横口</t>
    </r>
    <phoneticPr fontId="3" type="noConversion"/>
  </si>
  <si>
    <t>下
洋</t>
    <phoneticPr fontId="3" type="noConversion"/>
  </si>
  <si>
    <r>
      <rPr>
        <sz val="10"/>
        <rFont val="宋体"/>
        <family val="3"/>
        <charset val="134"/>
      </rPr>
      <t>坑仔口</t>
    </r>
    <phoneticPr fontId="3" type="noConversion"/>
  </si>
  <si>
    <r>
      <rPr>
        <sz val="10"/>
        <rFont val="宋体"/>
        <family val="3"/>
        <charset val="134"/>
      </rPr>
      <t>桂洋</t>
    </r>
    <phoneticPr fontId="3" type="noConversion"/>
  </si>
  <si>
    <r>
      <rPr>
        <sz val="10"/>
        <rFont val="宋体"/>
        <family val="3"/>
        <charset val="134"/>
      </rPr>
      <t>玉斗</t>
    </r>
    <phoneticPr fontId="3" type="noConversion"/>
  </si>
  <si>
    <r>
      <rPr>
        <sz val="10"/>
        <rFont val="宋体"/>
        <family val="3"/>
        <charset val="134"/>
      </rPr>
      <t>锦斗</t>
    </r>
    <phoneticPr fontId="3" type="noConversion"/>
  </si>
  <si>
    <r>
      <rPr>
        <sz val="10"/>
        <rFont val="宋体"/>
        <family val="3"/>
        <charset val="134"/>
      </rPr>
      <t>蓬壶</t>
    </r>
    <phoneticPr fontId="3" type="noConversion"/>
  </si>
  <si>
    <r>
      <rPr>
        <sz val="10"/>
        <rFont val="宋体"/>
        <family val="3"/>
        <charset val="134"/>
      </rPr>
      <t>呈祥</t>
    </r>
    <phoneticPr fontId="3" type="noConversion"/>
  </si>
  <si>
    <r>
      <rPr>
        <sz val="10"/>
        <rFont val="宋体"/>
        <family val="3"/>
        <charset val="134"/>
      </rPr>
      <t>苏坑</t>
    </r>
    <phoneticPr fontId="3" type="noConversion"/>
  </si>
  <si>
    <r>
      <rPr>
        <sz val="10"/>
        <rFont val="宋体"/>
        <family val="3"/>
        <charset val="134"/>
      </rPr>
      <t>达埔</t>
    </r>
    <phoneticPr fontId="3" type="noConversion"/>
  </si>
  <si>
    <r>
      <rPr>
        <sz val="10"/>
        <rFont val="宋体"/>
        <family val="3"/>
        <charset val="134"/>
      </rPr>
      <t>吾峰</t>
    </r>
    <phoneticPr fontId="3" type="noConversion"/>
  </si>
  <si>
    <r>
      <rPr>
        <sz val="10"/>
        <rFont val="宋体"/>
        <family val="3"/>
        <charset val="134"/>
      </rPr>
      <t>介福</t>
    </r>
    <phoneticPr fontId="3" type="noConversion"/>
  </si>
  <si>
    <r>
      <rPr>
        <sz val="10"/>
        <rFont val="宋体"/>
        <family val="3"/>
        <charset val="134"/>
      </rPr>
      <t>石鼓</t>
    </r>
    <phoneticPr fontId="3" type="noConversion"/>
  </si>
  <si>
    <r>
      <rPr>
        <sz val="10"/>
        <rFont val="宋体"/>
        <family val="3"/>
        <charset val="134"/>
      </rPr>
      <t>五里街</t>
    </r>
    <phoneticPr fontId="3" type="noConversion"/>
  </si>
  <si>
    <r>
      <rPr>
        <sz val="10"/>
        <rFont val="宋体"/>
        <family val="3"/>
        <charset val="134"/>
      </rPr>
      <t>桃城</t>
    </r>
    <phoneticPr fontId="3" type="noConversion"/>
  </si>
  <si>
    <r>
      <rPr>
        <sz val="10"/>
        <rFont val="宋体"/>
        <family val="3"/>
        <charset val="134"/>
      </rPr>
      <t>岵山</t>
    </r>
    <phoneticPr fontId="3" type="noConversion"/>
  </si>
  <si>
    <r>
      <rPr>
        <sz val="10"/>
        <rFont val="宋体"/>
        <family val="3"/>
        <charset val="134"/>
      </rPr>
      <t>仙夹</t>
    </r>
    <phoneticPr fontId="3" type="noConversion"/>
  </si>
  <si>
    <r>
      <rPr>
        <sz val="10"/>
        <rFont val="宋体"/>
        <family val="3"/>
        <charset val="134"/>
      </rPr>
      <t>东平</t>
    </r>
    <phoneticPr fontId="3" type="noConversion"/>
  </si>
  <si>
    <r>
      <rPr>
        <sz val="10"/>
        <rFont val="宋体"/>
        <family val="3"/>
        <charset val="134"/>
      </rPr>
      <t>东关</t>
    </r>
    <phoneticPr fontId="3" type="noConversion"/>
  </si>
  <si>
    <r>
      <rPr>
        <sz val="10"/>
        <rFont val="宋体"/>
        <family val="3"/>
        <charset val="134"/>
      </rPr>
      <t>外山</t>
    </r>
    <phoneticPr fontId="3" type="noConversion"/>
  </si>
  <si>
    <t>湖
洋</t>
    <phoneticPr fontId="3" type="noConversion"/>
  </si>
  <si>
    <t>牛姆林</t>
    <phoneticPr fontId="3" type="noConversion"/>
  </si>
  <si>
    <t>生态国有林场</t>
    <phoneticPr fontId="3" type="noConversion"/>
  </si>
  <si>
    <t xml:space="preserve">商
品
林
主
伐
</t>
    <phoneticPr fontId="3" type="noConversion"/>
  </si>
  <si>
    <r>
      <rPr>
        <sz val="10"/>
        <rFont val="宋体"/>
        <family val="3"/>
        <charset val="134"/>
      </rPr>
      <t>人工用材林</t>
    </r>
    <phoneticPr fontId="3" type="noConversion"/>
  </si>
  <si>
    <t>合计</t>
    <phoneticPr fontId="3" type="noConversion"/>
  </si>
  <si>
    <r>
      <rPr>
        <sz val="6"/>
        <rFont val="宋体"/>
        <family val="3"/>
        <charset val="134"/>
      </rPr>
      <t>一般用材林
占全县比例</t>
    </r>
    <phoneticPr fontId="3" type="noConversion"/>
  </si>
  <si>
    <t>9.26
%</t>
    <phoneticPr fontId="3" type="noConversion"/>
  </si>
  <si>
    <t>4.77
%</t>
    <phoneticPr fontId="3" type="noConversion"/>
  </si>
  <si>
    <r>
      <rPr>
        <sz val="6"/>
        <rFont val="宋体"/>
        <family val="3"/>
        <charset val="134"/>
      </rPr>
      <t>一般
用材林</t>
    </r>
    <phoneticPr fontId="3" type="noConversion"/>
  </si>
  <si>
    <t>短轮伐期用材林</t>
    <phoneticPr fontId="3" type="noConversion"/>
  </si>
  <si>
    <t>自用材</t>
    <phoneticPr fontId="3" type="noConversion"/>
  </si>
  <si>
    <t>防火林带建设、森林火灾、森林病虫害除治</t>
    <phoneticPr fontId="3" type="noConversion"/>
  </si>
  <si>
    <t>重点项目周边森林生态景观改造</t>
    <phoneticPr fontId="3" type="noConversion"/>
  </si>
  <si>
    <t>抚育
采伐</t>
    <phoneticPr fontId="3" type="noConversion"/>
  </si>
  <si>
    <t>天然林</t>
    <phoneticPr fontId="3" type="noConversion"/>
  </si>
  <si>
    <t>人工林</t>
    <phoneticPr fontId="3" type="noConversion"/>
  </si>
  <si>
    <t>低产
林
改造</t>
    <phoneticPr fontId="3" type="noConversion"/>
  </si>
  <si>
    <t>其他
采伐</t>
    <phoneticPr fontId="3" type="noConversion"/>
  </si>
  <si>
    <r>
      <rPr>
        <sz val="8"/>
        <rFont val="宋体"/>
        <family val="3"/>
        <charset val="134"/>
      </rPr>
      <t xml:space="preserve">
备注：</t>
    </r>
    <r>
      <rPr>
        <sz val="8"/>
        <rFont val="Times New Roman"/>
        <family val="1"/>
      </rPr>
      <t>1</t>
    </r>
    <r>
      <rPr>
        <sz val="8"/>
        <rFont val="宋体"/>
        <family val="3"/>
        <charset val="134"/>
      </rPr>
      <t xml:space="preserve">、短轮伐期用材林主伐由县统一抽签排序；
</t>
    </r>
    <r>
      <rPr>
        <sz val="8"/>
        <rFont val="Times New Roman"/>
        <family val="1"/>
      </rPr>
      <t xml:space="preserve">            2</t>
    </r>
    <r>
      <rPr>
        <sz val="8"/>
        <rFont val="宋体"/>
        <family val="3"/>
        <charset val="134"/>
      </rPr>
      <t>、全县短轮伐期用材林主伐皆伐的蓄积控制量为</t>
    </r>
    <r>
      <rPr>
        <sz val="8"/>
        <rFont val="Times New Roman"/>
        <family val="1"/>
      </rPr>
      <t>18000</t>
    </r>
    <r>
      <rPr>
        <sz val="8"/>
        <rFont val="宋体"/>
        <family val="3"/>
        <charset val="134"/>
      </rPr>
      <t xml:space="preserve">立方米；
</t>
    </r>
    <r>
      <rPr>
        <sz val="8"/>
        <rFont val="Times New Roman"/>
        <family val="1"/>
      </rPr>
      <t xml:space="preserve">            3</t>
    </r>
    <r>
      <rPr>
        <sz val="8"/>
        <rFont val="宋体"/>
        <family val="3"/>
        <charset val="134"/>
      </rPr>
      <t>、县优先安排蓄积量</t>
    </r>
    <r>
      <rPr>
        <sz val="8"/>
        <rFont val="Times New Roman"/>
        <family val="1"/>
      </rPr>
      <t>6000</t>
    </r>
    <r>
      <rPr>
        <sz val="8"/>
        <rFont val="宋体"/>
        <family val="3"/>
        <charset val="134"/>
      </rPr>
      <t xml:space="preserve">立方米主伐指标用于防火林带建设、森林火灾、森林病虫害除治等非正常木材生产的林木采伐；
</t>
    </r>
    <r>
      <rPr>
        <sz val="8"/>
        <rFont val="Times New Roman"/>
        <family val="1"/>
      </rPr>
      <t xml:space="preserve">            4</t>
    </r>
    <r>
      <rPr>
        <sz val="8"/>
        <rFont val="宋体"/>
        <family val="3"/>
        <charset val="134"/>
      </rPr>
      <t>、县统筹蓄积量</t>
    </r>
    <r>
      <rPr>
        <sz val="8"/>
        <rFont val="Times New Roman"/>
        <family val="1"/>
      </rPr>
      <t>4500</t>
    </r>
    <r>
      <rPr>
        <sz val="8"/>
        <rFont val="宋体"/>
        <family val="3"/>
        <charset val="134"/>
      </rPr>
      <t xml:space="preserve">立方米主伐指标用于重点项目周边森林生态景观改造；
</t>
    </r>
    <r>
      <rPr>
        <sz val="8"/>
        <rFont val="Times New Roman"/>
        <family val="1"/>
      </rPr>
      <t xml:space="preserve">            5</t>
    </r>
    <r>
      <rPr>
        <sz val="8"/>
        <rFont val="宋体"/>
        <family val="3"/>
        <charset val="134"/>
      </rPr>
      <t xml:space="preserve">、自用材由乡镇统筹安排；
</t>
    </r>
    <r>
      <rPr>
        <sz val="8"/>
        <rFont val="Times New Roman"/>
        <family val="1"/>
      </rPr>
      <t xml:space="preserve">            6</t>
    </r>
    <r>
      <rPr>
        <sz val="8"/>
        <rFont val="宋体"/>
        <family val="3"/>
        <charset val="134"/>
      </rPr>
      <t>、严禁天然林商业性采伐。</t>
    </r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</si>
</sst>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%"/>
    <numFmt numFmtId="177" formatCode="0_ "/>
    <numFmt numFmtId="178" formatCode="0.0000_ "/>
  </numFmts>
  <fonts count="22">
    <font>
      <sz val="10"/>
      <name val="Arial"/>
      <family val="2"/>
    </font>
    <font>
      <sz val="8"/>
      <name val="Times New Roman"/>
      <family val="1"/>
    </font>
    <font>
      <sz val="8"/>
      <name val="宋体"/>
      <charset val="134"/>
    </font>
    <font>
      <sz val="9"/>
      <name val="宋体"/>
      <family val="3"/>
      <charset val="134"/>
    </font>
    <font>
      <b/>
      <sz val="20"/>
      <name val="Times New Roman"/>
      <family val="1"/>
    </font>
    <font>
      <b/>
      <sz val="20"/>
      <name val="宋体"/>
      <family val="3"/>
      <charset val="134"/>
    </font>
    <font>
      <sz val="12"/>
      <name val="Times New Roman"/>
      <family val="1"/>
    </font>
    <font>
      <sz val="9"/>
      <name val="Times New Roman"/>
      <family val="1"/>
    </font>
    <font>
      <sz val="12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7"/>
      <name val="Times New Roman"/>
      <family val="1"/>
    </font>
    <font>
      <sz val="7"/>
      <name val="宋体"/>
      <family val="3"/>
      <charset val="134"/>
    </font>
    <font>
      <b/>
      <sz val="9"/>
      <name val="Times New Roman"/>
      <family val="1"/>
    </font>
    <font>
      <sz val="6"/>
      <name val="宋体"/>
      <family val="3"/>
      <charset val="134"/>
    </font>
    <font>
      <sz val="6"/>
      <name val="Times New Roman"/>
      <family val="1"/>
    </font>
    <font>
      <b/>
      <sz val="8"/>
      <name val="Times New Roman"/>
      <family val="1"/>
    </font>
    <font>
      <sz val="9"/>
      <name val="宋体"/>
      <family val="3"/>
      <charset val="134"/>
      <scheme val="minor"/>
    </font>
    <font>
      <sz val="9"/>
      <color rgb="FFFF0000"/>
      <name val="Times New Roman"/>
      <family val="1"/>
    </font>
    <font>
      <sz val="9"/>
      <color rgb="FF000000"/>
      <name val="宋体"/>
      <family val="3"/>
      <charset val="134"/>
    </font>
    <font>
      <sz val="8"/>
      <name val="宋体"/>
      <family val="3"/>
      <charset val="134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top"/>
    </xf>
    <xf numFmtId="0" fontId="6" fillId="0" borderId="0" xfId="0" applyFont="1"/>
    <xf numFmtId="0" fontId="9" fillId="0" borderId="0" xfId="0" applyFont="1"/>
    <xf numFmtId="177" fontId="9" fillId="0" borderId="1" xfId="0" applyNumberFormat="1" applyFont="1" applyBorder="1" applyAlignment="1">
      <alignment horizontal="center" vertical="center" wrapText="1" shrinkToFit="1"/>
    </xf>
    <xf numFmtId="177" fontId="11" fillId="0" borderId="1" xfId="0" applyNumberFormat="1" applyFont="1" applyBorder="1" applyAlignment="1">
      <alignment horizontal="center" vertical="center" wrapText="1" shrinkToFit="1"/>
    </xf>
    <xf numFmtId="177" fontId="10" fillId="0" borderId="1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shrinkToFit="1"/>
    </xf>
    <xf numFmtId="177" fontId="1" fillId="0" borderId="1" xfId="0" applyNumberFormat="1" applyFont="1" applyBorder="1" applyAlignment="1">
      <alignment horizontal="center" vertical="center" shrinkToFit="1"/>
    </xf>
    <xf numFmtId="176" fontId="15" fillId="0" borderId="7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 shrinkToFit="1"/>
    </xf>
    <xf numFmtId="10" fontId="1" fillId="0" borderId="1" xfId="0" applyNumberFormat="1" applyFont="1" applyFill="1" applyBorder="1" applyAlignment="1">
      <alignment horizontal="center" vertical="center" wrapText="1" shrinkToFit="1"/>
    </xf>
    <xf numFmtId="176" fontId="6" fillId="0" borderId="0" xfId="0" applyNumberFormat="1" applyFont="1" applyFill="1"/>
    <xf numFmtId="0" fontId="15" fillId="0" borderId="1" xfId="0" applyFont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shrinkToFit="1"/>
    </xf>
    <xf numFmtId="177" fontId="16" fillId="0" borderId="1" xfId="0" applyNumberFormat="1" applyFont="1" applyFill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 shrinkToFit="1"/>
    </xf>
    <xf numFmtId="177" fontId="13" fillId="0" borderId="1" xfId="0" applyNumberFormat="1" applyFont="1" applyBorder="1" applyAlignment="1">
      <alignment horizontal="center" vertical="center" shrinkToFit="1"/>
    </xf>
    <xf numFmtId="0" fontId="17" fillId="0" borderId="10" xfId="0" applyFont="1" applyBorder="1" applyAlignment="1">
      <alignment vertical="center" shrinkToFit="1"/>
    </xf>
    <xf numFmtId="177" fontId="18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177" fontId="21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/>
    </xf>
    <xf numFmtId="178" fontId="1" fillId="0" borderId="0" xfId="0" applyNumberFormat="1" applyFont="1" applyAlignment="1">
      <alignment horizontal="center"/>
    </xf>
    <xf numFmtId="177" fontId="6" fillId="0" borderId="0" xfId="0" applyNumberFormat="1" applyFont="1"/>
    <xf numFmtId="0" fontId="7" fillId="0" borderId="0" xfId="0" applyFont="1"/>
    <xf numFmtId="0" fontId="19" fillId="0" borderId="1" xfId="0" applyFont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/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wrapText="1" shrinkToFit="1"/>
    </xf>
    <xf numFmtId="0" fontId="19" fillId="0" borderId="1" xfId="0" applyFont="1" applyBorder="1" applyAlignment="1">
      <alignment horizontal="center" shrinkToFit="1"/>
    </xf>
    <xf numFmtId="0" fontId="6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zoomScale="150" workbookViewId="0">
      <selection activeCell="AE17" sqref="AE17"/>
    </sheetView>
  </sheetViews>
  <sheetFormatPr defaultColWidth="5.140625" defaultRowHeight="15.75"/>
  <cols>
    <col min="1" max="1" width="3.42578125" style="2" customWidth="1"/>
    <col min="2" max="2" width="3.28515625" style="2" customWidth="1"/>
    <col min="3" max="3" width="6.28515625" style="2" customWidth="1"/>
    <col min="4" max="4" width="5.140625" style="2" customWidth="1"/>
    <col min="5" max="5" width="5" style="2" customWidth="1"/>
    <col min="6" max="6" width="4.7109375" style="2" customWidth="1"/>
    <col min="7" max="7" width="3.7109375" style="2" customWidth="1"/>
    <col min="8" max="8" width="4.42578125" style="2" customWidth="1"/>
    <col min="9" max="24" width="4" style="2" customWidth="1"/>
    <col min="25" max="25" width="4.28515625" style="2" customWidth="1"/>
    <col min="26" max="26" width="4" style="2" customWidth="1"/>
    <col min="27" max="27" width="4.42578125" style="2" customWidth="1"/>
    <col min="28" max="28" width="4" style="2" customWidth="1"/>
    <col min="29" max="29" width="4.5703125" style="2" customWidth="1"/>
    <col min="30" max="16384" width="5.140625" style="2"/>
  </cols>
  <sheetData>
    <row r="1" spans="1:29" ht="30" customHeight="1">
      <c r="A1" s="1" t="s">
        <v>0</v>
      </c>
      <c r="B1" s="32" t="s">
        <v>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s="3" customFormat="1" ht="15" customHeight="1">
      <c r="Y2" s="33" t="s">
        <v>2</v>
      </c>
      <c r="Z2" s="33"/>
      <c r="AA2" s="33"/>
      <c r="AB2" s="33"/>
      <c r="AC2" s="33"/>
    </row>
    <row r="3" spans="1:29" s="7" customFormat="1" ht="57" customHeight="1">
      <c r="A3" s="34" t="s">
        <v>3</v>
      </c>
      <c r="B3" s="35"/>
      <c r="C3" s="36"/>
      <c r="D3" s="4" t="s">
        <v>4</v>
      </c>
      <c r="E3" s="5" t="s">
        <v>5</v>
      </c>
      <c r="F3" s="6" t="s">
        <v>6</v>
      </c>
      <c r="G3" s="4" t="s">
        <v>7</v>
      </c>
      <c r="H3" s="6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6" t="s">
        <v>27</v>
      </c>
      <c r="AB3" s="6" t="s">
        <v>28</v>
      </c>
      <c r="AC3" s="6" t="s">
        <v>29</v>
      </c>
    </row>
    <row r="4" spans="1:29" ht="22.5" customHeight="1">
      <c r="A4" s="37" t="s">
        <v>30</v>
      </c>
      <c r="B4" s="39" t="s">
        <v>31</v>
      </c>
      <c r="C4" s="8" t="s">
        <v>32</v>
      </c>
      <c r="D4" s="9">
        <f>D6+D9+D7+D8+D10</f>
        <v>89500</v>
      </c>
      <c r="E4" s="10">
        <v>18000</v>
      </c>
      <c r="F4" s="10">
        <f>F6</f>
        <v>15300</v>
      </c>
      <c r="G4" s="10">
        <f t="shared" ref="G4:AC4" si="0">G6</f>
        <v>3900</v>
      </c>
      <c r="H4" s="10">
        <f t="shared" si="0"/>
        <v>5400</v>
      </c>
      <c r="I4" s="10">
        <f t="shared" si="0"/>
        <v>3400</v>
      </c>
      <c r="J4" s="10">
        <f t="shared" si="0"/>
        <v>4200</v>
      </c>
      <c r="K4" s="10">
        <f t="shared" si="0"/>
        <v>2100</v>
      </c>
      <c r="L4" s="10">
        <f t="shared" si="0"/>
        <v>900</v>
      </c>
      <c r="M4" s="10">
        <f t="shared" si="0"/>
        <v>1300</v>
      </c>
      <c r="N4" s="10">
        <f t="shared" si="0"/>
        <v>200</v>
      </c>
      <c r="O4" s="10">
        <f t="shared" si="0"/>
        <v>700</v>
      </c>
      <c r="P4" s="10">
        <f t="shared" si="0"/>
        <v>2600</v>
      </c>
      <c r="Q4" s="10">
        <f t="shared" si="0"/>
        <v>400</v>
      </c>
      <c r="R4" s="10">
        <f t="shared" si="0"/>
        <v>1800</v>
      </c>
      <c r="S4" s="10">
        <f t="shared" si="0"/>
        <v>500</v>
      </c>
      <c r="T4" s="10">
        <f t="shared" si="0"/>
        <v>400</v>
      </c>
      <c r="U4" s="10">
        <f t="shared" si="0"/>
        <v>800</v>
      </c>
      <c r="V4" s="10">
        <f t="shared" si="0"/>
        <v>700</v>
      </c>
      <c r="W4" s="10">
        <f t="shared" si="0"/>
        <v>400</v>
      </c>
      <c r="X4" s="10">
        <f t="shared" si="0"/>
        <v>900</v>
      </c>
      <c r="Y4" s="10">
        <f t="shared" si="0"/>
        <v>1400</v>
      </c>
      <c r="Z4" s="10">
        <f t="shared" si="0"/>
        <v>900</v>
      </c>
      <c r="AA4" s="10">
        <f t="shared" si="0"/>
        <v>6800</v>
      </c>
      <c r="AB4" s="10">
        <f t="shared" si="0"/>
        <v>200</v>
      </c>
      <c r="AC4" s="10">
        <f t="shared" si="0"/>
        <v>2800</v>
      </c>
    </row>
    <row r="5" spans="1:29" s="14" customFormat="1" ht="25.5" customHeight="1">
      <c r="A5" s="38"/>
      <c r="B5" s="40"/>
      <c r="C5" s="11" t="s">
        <v>33</v>
      </c>
      <c r="D5" s="12">
        <v>1</v>
      </c>
      <c r="E5" s="12"/>
      <c r="F5" s="13">
        <v>0.26419999999999999</v>
      </c>
      <c r="G5" s="13">
        <v>6.6900000000000001E-2</v>
      </c>
      <c r="H5" s="13" t="s">
        <v>34</v>
      </c>
      <c r="I5" s="13">
        <v>5.8900000000000001E-2</v>
      </c>
      <c r="J5" s="13">
        <v>7.2700000000000001E-2</v>
      </c>
      <c r="K5" s="13">
        <v>3.6799999999999999E-2</v>
      </c>
      <c r="L5" s="13">
        <v>1.4999999999999999E-2</v>
      </c>
      <c r="M5" s="13">
        <v>2.2200000000000001E-2</v>
      </c>
      <c r="N5" s="13">
        <v>4.0000000000000001E-3</v>
      </c>
      <c r="O5" s="13">
        <v>1.1599999999999999E-2</v>
      </c>
      <c r="P5" s="13">
        <v>4.53E-2</v>
      </c>
      <c r="Q5" s="13">
        <v>7.7000000000000002E-3</v>
      </c>
      <c r="R5" s="13">
        <v>3.04E-2</v>
      </c>
      <c r="S5" s="13">
        <v>8.2000000000000007E-3</v>
      </c>
      <c r="T5" s="13">
        <v>6.8999999999999999E-3</v>
      </c>
      <c r="U5" s="13">
        <v>1.3599999999999999E-2</v>
      </c>
      <c r="V5" s="13">
        <v>1.18E-2</v>
      </c>
      <c r="W5" s="13">
        <v>6.1999999999999998E-3</v>
      </c>
      <c r="X5" s="13">
        <v>1.5299999999999999E-2</v>
      </c>
      <c r="Y5" s="13">
        <v>2.4299999999999999E-2</v>
      </c>
      <c r="Z5" s="13">
        <v>1.5599999999999999E-2</v>
      </c>
      <c r="AA5" s="13">
        <v>0.1172</v>
      </c>
      <c r="AB5" s="13">
        <v>4.8999999999999998E-3</v>
      </c>
      <c r="AC5" s="13" t="s">
        <v>35</v>
      </c>
    </row>
    <row r="6" spans="1:29" ht="21" customHeight="1">
      <c r="A6" s="38"/>
      <c r="B6" s="40"/>
      <c r="C6" s="15" t="s">
        <v>36</v>
      </c>
      <c r="D6" s="16">
        <v>58000</v>
      </c>
      <c r="E6" s="16"/>
      <c r="F6" s="17">
        <v>15300</v>
      </c>
      <c r="G6" s="17">
        <v>3900</v>
      </c>
      <c r="H6" s="17">
        <v>5400</v>
      </c>
      <c r="I6" s="17">
        <v>3400</v>
      </c>
      <c r="J6" s="17">
        <v>4200</v>
      </c>
      <c r="K6" s="17">
        <v>2100</v>
      </c>
      <c r="L6" s="17">
        <v>900</v>
      </c>
      <c r="M6" s="17">
        <v>1300</v>
      </c>
      <c r="N6" s="17">
        <v>200</v>
      </c>
      <c r="O6" s="17">
        <v>700</v>
      </c>
      <c r="P6" s="17">
        <v>2600</v>
      </c>
      <c r="Q6" s="17">
        <v>400</v>
      </c>
      <c r="R6" s="17">
        <v>1800</v>
      </c>
      <c r="S6" s="17">
        <v>500</v>
      </c>
      <c r="T6" s="17">
        <v>400</v>
      </c>
      <c r="U6" s="17">
        <v>800</v>
      </c>
      <c r="V6" s="17">
        <v>700</v>
      </c>
      <c r="W6" s="17">
        <v>400</v>
      </c>
      <c r="X6" s="17">
        <v>900</v>
      </c>
      <c r="Y6" s="17">
        <v>1400</v>
      </c>
      <c r="Z6" s="17">
        <v>900</v>
      </c>
      <c r="AA6" s="17">
        <v>6800</v>
      </c>
      <c r="AB6" s="17">
        <v>200</v>
      </c>
      <c r="AC6" s="17">
        <v>2800</v>
      </c>
    </row>
    <row r="7" spans="1:29" s="14" customFormat="1" ht="19.5" customHeight="1">
      <c r="A7" s="38"/>
      <c r="B7" s="40"/>
      <c r="C7" s="18" t="s">
        <v>37</v>
      </c>
      <c r="D7" s="9">
        <v>18000</v>
      </c>
      <c r="E7" s="9">
        <v>18000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29" s="14" customFormat="1" ht="18" customHeight="1">
      <c r="A8" s="38"/>
      <c r="B8" s="40"/>
      <c r="C8" s="18" t="s">
        <v>38</v>
      </c>
      <c r="D8" s="9">
        <f>SUM(F8:AC8)</f>
        <v>3000</v>
      </c>
      <c r="E8" s="9"/>
      <c r="F8" s="20">
        <v>870</v>
      </c>
      <c r="G8" s="20">
        <v>210</v>
      </c>
      <c r="H8" s="20">
        <v>280</v>
      </c>
      <c r="I8" s="20">
        <v>190</v>
      </c>
      <c r="J8" s="20">
        <v>220</v>
      </c>
      <c r="K8" s="20">
        <v>120</v>
      </c>
      <c r="L8" s="20">
        <v>50</v>
      </c>
      <c r="M8" s="20">
        <v>70</v>
      </c>
      <c r="N8" s="20">
        <v>10</v>
      </c>
      <c r="O8" s="20">
        <v>40</v>
      </c>
      <c r="P8" s="20">
        <v>140</v>
      </c>
      <c r="Q8" s="20">
        <v>20</v>
      </c>
      <c r="R8" s="20">
        <v>80</v>
      </c>
      <c r="S8" s="20">
        <v>30</v>
      </c>
      <c r="T8" s="20">
        <v>20</v>
      </c>
      <c r="U8" s="20">
        <v>40</v>
      </c>
      <c r="V8" s="20">
        <v>40</v>
      </c>
      <c r="W8" s="20">
        <v>20</v>
      </c>
      <c r="X8" s="20">
        <v>50</v>
      </c>
      <c r="Y8" s="20">
        <v>80</v>
      </c>
      <c r="Z8" s="20">
        <v>50</v>
      </c>
      <c r="AA8" s="20">
        <v>370</v>
      </c>
      <c r="AB8" s="9"/>
      <c r="AC8" s="9"/>
    </row>
    <row r="9" spans="1:29" s="14" customFormat="1" ht="39.75" customHeight="1">
      <c r="A9" s="38"/>
      <c r="B9" s="40"/>
      <c r="C9" s="18" t="s">
        <v>39</v>
      </c>
      <c r="D9" s="9">
        <v>6000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33.75" customHeight="1">
      <c r="A10" s="38"/>
      <c r="B10" s="40"/>
      <c r="C10" s="18" t="s">
        <v>40</v>
      </c>
      <c r="D10" s="9">
        <v>4500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17.25" customHeight="1">
      <c r="A11" s="41" t="s">
        <v>41</v>
      </c>
      <c r="B11" s="42"/>
      <c r="C11" s="21" t="s">
        <v>42</v>
      </c>
      <c r="D11" s="9">
        <v>1560</v>
      </c>
      <c r="E11" s="9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 ht="17.25" customHeight="1">
      <c r="A12" s="42"/>
      <c r="B12" s="42"/>
      <c r="C12" s="21" t="s">
        <v>43</v>
      </c>
      <c r="D12" s="9">
        <v>7810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18" customHeight="1">
      <c r="A13" s="43" t="s">
        <v>44</v>
      </c>
      <c r="B13" s="44"/>
      <c r="C13" s="21" t="s">
        <v>42</v>
      </c>
      <c r="D13" s="9">
        <v>110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18" customHeight="1">
      <c r="A14" s="44"/>
      <c r="B14" s="44"/>
      <c r="C14" s="21" t="s">
        <v>43</v>
      </c>
      <c r="D14" s="9">
        <v>5800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17.25" customHeight="1">
      <c r="A15" s="30" t="s">
        <v>45</v>
      </c>
      <c r="B15" s="31"/>
      <c r="C15" s="21" t="s">
        <v>42</v>
      </c>
      <c r="D15" s="9">
        <v>5260</v>
      </c>
      <c r="E15" s="9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9"/>
      <c r="U15" s="23"/>
      <c r="V15" s="23"/>
      <c r="W15" s="23"/>
      <c r="X15" s="23"/>
      <c r="Y15" s="23"/>
      <c r="Z15" s="23"/>
      <c r="AA15" s="23"/>
      <c r="AB15" s="23"/>
      <c r="AC15" s="23"/>
    </row>
    <row r="16" spans="1:29" ht="17.25" customHeight="1">
      <c r="A16" s="31"/>
      <c r="B16" s="31"/>
      <c r="C16" s="21" t="s">
        <v>43</v>
      </c>
      <c r="D16" s="9">
        <v>1510</v>
      </c>
      <c r="E16" s="9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4"/>
    </row>
    <row r="17" spans="1:29" ht="58.5" customHeight="1">
      <c r="A17" s="46" t="s">
        <v>46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</row>
    <row r="18" spans="1:29" ht="27.7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</row>
    <row r="19" spans="1:29" ht="16.5" hidden="1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</row>
    <row r="20" spans="1:29" ht="21.75" customHeight="1">
      <c r="F20" s="25"/>
      <c r="G20" s="26"/>
      <c r="H20" s="26"/>
      <c r="J20" s="27"/>
      <c r="K20" s="27"/>
    </row>
    <row r="21" spans="1:29" ht="21.75" customHeight="1">
      <c r="F21" s="25"/>
      <c r="G21" s="26"/>
      <c r="H21" s="26"/>
      <c r="J21" s="27"/>
      <c r="K21" s="27"/>
    </row>
    <row r="22" spans="1:29" ht="21.75" customHeight="1">
      <c r="F22" s="25"/>
      <c r="J22" s="48"/>
      <c r="K22" s="48"/>
      <c r="R22" s="28"/>
      <c r="S22" s="29"/>
    </row>
    <row r="23" spans="1:29">
      <c r="F23" s="25"/>
      <c r="L23" s="45"/>
      <c r="M23" s="45"/>
    </row>
    <row r="24" spans="1:29">
      <c r="F24" s="25"/>
    </row>
    <row r="25" spans="1:29">
      <c r="F25" s="25"/>
    </row>
    <row r="26" spans="1:29">
      <c r="F26" s="25"/>
    </row>
    <row r="27" spans="1:29">
      <c r="F27" s="25"/>
    </row>
    <row r="28" spans="1:29">
      <c r="F28" s="25"/>
    </row>
    <row r="29" spans="1:29">
      <c r="F29" s="25"/>
    </row>
    <row r="30" spans="1:29">
      <c r="F30" s="25"/>
    </row>
    <row r="31" spans="1:29">
      <c r="F31" s="25"/>
    </row>
    <row r="32" spans="1:29">
      <c r="F32" s="25"/>
    </row>
    <row r="33" spans="6:16">
      <c r="F33" s="25"/>
    </row>
    <row r="34" spans="6:16">
      <c r="F34" s="25"/>
    </row>
    <row r="35" spans="6:16">
      <c r="F35" s="25"/>
    </row>
    <row r="36" spans="6:16">
      <c r="F36" s="25"/>
    </row>
    <row r="39" spans="6:16">
      <c r="P39" s="2">
        <f>270+270+260</f>
        <v>800</v>
      </c>
    </row>
  </sheetData>
  <mergeCells count="11">
    <mergeCell ref="L23:M23"/>
    <mergeCell ref="A17:AC19"/>
    <mergeCell ref="J22:K22"/>
    <mergeCell ref="A15:B16"/>
    <mergeCell ref="B1:AC1"/>
    <mergeCell ref="Y2:AC2"/>
    <mergeCell ref="A3:C3"/>
    <mergeCell ref="A4:A10"/>
    <mergeCell ref="B4:B10"/>
    <mergeCell ref="A11:B12"/>
    <mergeCell ref="A13:B14"/>
  </mergeCells>
  <phoneticPr fontId="3" type="noConversion"/>
  <printOptions horizontalCentered="1"/>
  <pageMargins left="0" right="0" top="0.52" bottom="0.39370078740157483" header="0.51181102362204722" footer="0.31496062992125984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 (原始) (2)</vt:lpstr>
      <vt:lpstr>'计划表 (原始) (2)'!Print_Area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lenov12</dc:creator>
  <cp:lastModifiedBy>lenov12</cp:lastModifiedBy>
  <cp:lastPrinted>2020-04-02T02:34:18Z</cp:lastPrinted>
  <dcterms:created xsi:type="dcterms:W3CDTF">2020-04-02T02:32:45Z</dcterms:created>
  <dcterms:modified xsi:type="dcterms:W3CDTF">2020-04-02T02:36:25Z</dcterms:modified>
</cp:coreProperties>
</file>