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2" i="1"/>
  <c r="F5"/>
  <c r="F6"/>
  <c r="F7"/>
  <c r="F8"/>
  <c r="F9"/>
  <c r="F10"/>
  <c r="F11"/>
  <c r="F4"/>
  <c r="E5"/>
  <c r="E12" s="1"/>
  <c r="E6"/>
  <c r="E7"/>
  <c r="E8"/>
  <c r="E9"/>
  <c r="E10"/>
  <c r="E11"/>
  <c r="E4"/>
  <c r="D4"/>
  <c r="D12" s="1"/>
  <c r="D5"/>
  <c r="D6"/>
  <c r="D7"/>
  <c r="D8"/>
  <c r="D9"/>
  <c r="D10"/>
  <c r="D11"/>
  <c r="C5"/>
  <c r="C12" s="1"/>
  <c r="C6"/>
  <c r="C7"/>
  <c r="C8"/>
  <c r="C9"/>
  <c r="C10"/>
  <c r="C11"/>
  <c r="C4"/>
  <c r="B12"/>
</calcChain>
</file>

<file path=xl/sharedStrings.xml><?xml version="1.0" encoding="utf-8"?>
<sst xmlns="http://schemas.openxmlformats.org/spreadsheetml/2006/main" count="18" uniqueCount="18">
  <si>
    <t>村别</t>
    <phoneticPr fontId="1" type="noConversion"/>
  </si>
  <si>
    <t>常住人口（人）</t>
    <phoneticPr fontId="1" type="noConversion"/>
  </si>
  <si>
    <t>实拨金额（元）</t>
    <phoneticPr fontId="1" type="noConversion"/>
  </si>
  <si>
    <t>实际下发金额（元）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</si>
  <si>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</si>
  <si>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</si>
  <si>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</si>
  <si>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夹际村</t>
    <phoneticPr fontId="1" type="noConversion"/>
  </si>
  <si>
    <t>东里村</t>
    <phoneticPr fontId="1" type="noConversion"/>
  </si>
  <si>
    <t>德田村</t>
    <phoneticPr fontId="1" type="noConversion"/>
  </si>
  <si>
    <t>美寨村</t>
    <phoneticPr fontId="1" type="noConversion"/>
  </si>
  <si>
    <t>龙美村</t>
    <phoneticPr fontId="1" type="noConversion"/>
  </si>
  <si>
    <t>龙水村</t>
    <phoneticPr fontId="1" type="noConversion"/>
  </si>
  <si>
    <t>龙湖村</t>
    <phoneticPr fontId="1" type="noConversion"/>
  </si>
  <si>
    <t>山后村</t>
    <phoneticPr fontId="1" type="noConversion"/>
  </si>
  <si>
    <t>合计</t>
    <phoneticPr fontId="1" type="noConversion"/>
  </si>
  <si>
    <t>备注：10月份考评成绩县排名第10名，领取档次80%，11月份考评成绩县排名第8名，领取档次90%，12月县考评成绩县排名第11名，领取档次80%</t>
    <phoneticPr fontId="1" type="noConversion"/>
  </si>
  <si>
    <t>2019年第四季度环境卫生整治经费拨款表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</si>
</sst>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sz val="12"/>
      <color rgb="FF000000"/>
      <name val="仿宋_GB2312"/>
      <family val="3"/>
      <charset val="134"/>
    </font>
    <font>
      <b/>
      <sz val="18"/>
      <color theme="1"/>
      <name val="方正小标宋简体"/>
      <family val="4"/>
      <charset val="134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D5" sqref="D5"/>
    </sheetView>
  </sheetViews>
  <sheetFormatPr defaultRowHeight="13.5"/>
  <cols>
    <col min="2" max="3" width="15.125" bestFit="1" customWidth="1"/>
    <col min="4" max="5" width="15.125" customWidth="1"/>
    <col min="6" max="6" width="19.25" bestFit="1" customWidth="1"/>
    <col min="12" max="12" width="9" customWidth="1"/>
  </cols>
  <sheetData>
    <row r="1" spans="1:6" ht="72.75" customHeight="1">
      <c r="A1" s="7" t="s">
        <v>17</v>
      </c>
      <c r="B1" s="7"/>
      <c r="C1" s="7"/>
      <c r="D1" s="7"/>
      <c r="E1" s="7"/>
      <c r="F1" s="7"/>
    </row>
    <row r="2" spans="1:6" ht="27.75" customHeight="1">
      <c r="A2" s="6" t="s">
        <v>0</v>
      </c>
      <c r="B2" s="6" t="s">
        <v>1</v>
      </c>
      <c r="C2" s="6" t="s">
        <v>2</v>
      </c>
      <c r="D2" s="6"/>
      <c r="E2" s="6"/>
      <c r="F2" s="6" t="s">
        <v>3</v>
      </c>
    </row>
    <row r="3" spans="1:6" ht="27.75" customHeight="1">
      <c r="A3" s="6"/>
      <c r="B3" s="11"/>
      <c r="C3" s="1" t="s">
        <v>4</v>
      </c>
      <c r="D3" s="1" t="s">
        <v>5</v>
      </c>
      <c r="E3" s="1" t="s">
        <v>6</v>
      </c>
      <c r="F3" s="6"/>
    </row>
    <row r="4" spans="1:6" ht="33" customHeight="1">
      <c r="A4" s="3" t="s">
        <v>7</v>
      </c>
      <c r="B4" s="5">
        <v>1897</v>
      </c>
      <c r="C4" s="2">
        <f>B4*2*0.8</f>
        <v>3035.2000000000003</v>
      </c>
      <c r="D4" s="2">
        <f>B4*2*0.9-0.4</f>
        <v>3414.2</v>
      </c>
      <c r="E4" s="2">
        <f>B4*2*0.8</f>
        <v>3035.2000000000003</v>
      </c>
      <c r="F4" s="2">
        <f>C4+D4+E4</f>
        <v>9484.6</v>
      </c>
    </row>
    <row r="5" spans="1:6" ht="33" customHeight="1">
      <c r="A5" s="3" t="s">
        <v>8</v>
      </c>
      <c r="B5" s="5">
        <v>1267</v>
      </c>
      <c r="C5" s="2">
        <f>B5*2*0.8+0.2</f>
        <v>2027.4</v>
      </c>
      <c r="D5" s="2">
        <f t="shared" ref="D5:D11" si="0">B5*2*0.9</f>
        <v>2280.6</v>
      </c>
      <c r="E5" s="2">
        <f>B5*2*0.8+0.2</f>
        <v>2027.4</v>
      </c>
      <c r="F5" s="2">
        <f t="shared" ref="F5:F11" si="1">C5+D5+E5</f>
        <v>6335.4</v>
      </c>
    </row>
    <row r="6" spans="1:6" ht="33" customHeight="1">
      <c r="A6" s="3" t="s">
        <v>9</v>
      </c>
      <c r="B6" s="5">
        <v>654</v>
      </c>
      <c r="C6" s="2">
        <f t="shared" ref="C6:C11" si="2">B6*2*0.8</f>
        <v>1046.4000000000001</v>
      </c>
      <c r="D6" s="2">
        <f t="shared" si="0"/>
        <v>1177.2</v>
      </c>
      <c r="E6" s="2">
        <f t="shared" ref="E6:E11" si="3">B6*2*0.8</f>
        <v>1046.4000000000001</v>
      </c>
      <c r="F6" s="2">
        <f t="shared" si="1"/>
        <v>3270.0000000000005</v>
      </c>
    </row>
    <row r="7" spans="1:6" ht="33" customHeight="1">
      <c r="A7" s="3" t="s">
        <v>10</v>
      </c>
      <c r="B7" s="5">
        <v>1646</v>
      </c>
      <c r="C7" s="2">
        <f t="shared" si="2"/>
        <v>2633.6000000000004</v>
      </c>
      <c r="D7" s="2">
        <f t="shared" si="0"/>
        <v>2962.8</v>
      </c>
      <c r="E7" s="2">
        <f t="shared" si="3"/>
        <v>2633.6000000000004</v>
      </c>
      <c r="F7" s="2">
        <f t="shared" si="1"/>
        <v>8230</v>
      </c>
    </row>
    <row r="8" spans="1:6" ht="33" customHeight="1">
      <c r="A8" s="3" t="s">
        <v>11</v>
      </c>
      <c r="B8" s="5">
        <v>2148</v>
      </c>
      <c r="C8" s="2">
        <f t="shared" si="2"/>
        <v>3436.8</v>
      </c>
      <c r="D8" s="2">
        <f t="shared" si="0"/>
        <v>3866.4</v>
      </c>
      <c r="E8" s="2">
        <f t="shared" si="3"/>
        <v>3436.8</v>
      </c>
      <c r="F8" s="2">
        <f t="shared" si="1"/>
        <v>10740</v>
      </c>
    </row>
    <row r="9" spans="1:6" ht="33" customHeight="1">
      <c r="A9" s="3" t="s">
        <v>12</v>
      </c>
      <c r="B9" s="5">
        <v>646</v>
      </c>
      <c r="C9" s="2">
        <f t="shared" si="2"/>
        <v>1033.6000000000001</v>
      </c>
      <c r="D9" s="2">
        <f t="shared" si="0"/>
        <v>1162.8</v>
      </c>
      <c r="E9" s="2">
        <f t="shared" si="3"/>
        <v>1033.6000000000001</v>
      </c>
      <c r="F9" s="2">
        <f t="shared" si="1"/>
        <v>3230</v>
      </c>
    </row>
    <row r="10" spans="1:6" ht="33" customHeight="1">
      <c r="A10" s="3" t="s">
        <v>13</v>
      </c>
      <c r="B10" s="5">
        <v>622</v>
      </c>
      <c r="C10" s="2">
        <f t="shared" si="2"/>
        <v>995.2</v>
      </c>
      <c r="D10" s="2">
        <f t="shared" si="0"/>
        <v>1119.6000000000001</v>
      </c>
      <c r="E10" s="2">
        <f t="shared" si="3"/>
        <v>995.2</v>
      </c>
      <c r="F10" s="2">
        <f t="shared" si="1"/>
        <v>3110</v>
      </c>
    </row>
    <row r="11" spans="1:6" ht="33" customHeight="1">
      <c r="A11" s="3" t="s">
        <v>14</v>
      </c>
      <c r="B11" s="5">
        <v>643</v>
      </c>
      <c r="C11" s="2">
        <f t="shared" si="2"/>
        <v>1028.8</v>
      </c>
      <c r="D11" s="2">
        <f t="shared" si="0"/>
        <v>1157.4000000000001</v>
      </c>
      <c r="E11" s="2">
        <f t="shared" si="3"/>
        <v>1028.8</v>
      </c>
      <c r="F11" s="2">
        <f t="shared" si="1"/>
        <v>3215</v>
      </c>
    </row>
    <row r="12" spans="1:6" ht="33" customHeight="1">
      <c r="A12" s="2" t="s">
        <v>15</v>
      </c>
      <c r="B12" s="4">
        <f>SUM(B4:B11)</f>
        <v>9523</v>
      </c>
      <c r="C12" s="2">
        <f>SUM(C4:C11)</f>
        <v>15237.000000000002</v>
      </c>
      <c r="D12" s="2">
        <f>SUM(D4:D11)</f>
        <v>17141</v>
      </c>
      <c r="E12" s="2">
        <f>SUM(E4:E11)</f>
        <v>15237.000000000002</v>
      </c>
      <c r="F12" s="2">
        <f>SUM(F4:F11)</f>
        <v>47615</v>
      </c>
    </row>
    <row r="13" spans="1:6" ht="41.25" customHeight="1">
      <c r="A13" s="8" t="s">
        <v>16</v>
      </c>
      <c r="B13" s="9"/>
      <c r="C13" s="9"/>
      <c r="D13" s="9"/>
      <c r="E13" s="9"/>
      <c r="F13" s="10"/>
    </row>
  </sheetData>
  <mergeCells count="6">
    <mergeCell ref="F2:F3"/>
    <mergeCell ref="A1:F1"/>
    <mergeCell ref="A13:F13"/>
    <mergeCell ref="C2:E2"/>
    <mergeCell ref="A2:A3"/>
    <mergeCell ref="B2:B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2020-03-31T02:46:07Z</dcterms:modified>
</cp:coreProperties>
</file>